
<file path=[Content_Types].xml><?xml version="1.0" encoding="utf-8"?>
<Types xmlns="http://schemas.openxmlformats.org/package/2006/content-types">
  <Override PartName="/_rels/.rels" ContentType="application/vnd.openxmlformats-package.relationships+xml"/>
  <Override PartName="/docProps/app.xml" ContentType="application/vnd.openxmlformats-officedocument.extended-properties+xml"/>
  <Override PartName="/docProps/core.xml" ContentType="application/vnd.openxmlformats-package.core-properties+xml"/>
  <Override PartName="/xl/_rels/workbook.xml.rels" ContentType="application/vnd.openxmlformats-package.relationships+xml"/>
  <Override PartName="/xl/media/image27.png" ContentType="image/png"/>
  <Override PartName="/xl/media/image26.png" ContentType="image/png"/>
  <Override PartName="/xl/media/image25.png" ContentType="image/png"/>
  <Override PartName="/xl/media/image24.png" ContentType="image/png"/>
  <Override PartName="/xl/media/image9.png" ContentType="image/png"/>
  <Override PartName="/xl/media/image10.png" ContentType="image/png"/>
  <Override PartName="/xl/media/image23.png" ContentType="image/png"/>
  <Override PartName="/xl/media/image8.png" ContentType="image/png"/>
  <Override PartName="/xl/media/image1.png" ContentType="image/png"/>
  <Override PartName="/xl/media/image6.png" ContentType="image/png"/>
  <Override PartName="/xl/media/image21.png" ContentType="image/png"/>
  <Override PartName="/xl/media/image2.png" ContentType="image/png"/>
  <Override PartName="/xl/media/image7.png" ContentType="image/png"/>
  <Override PartName="/xl/media/image22.png" ContentType="image/png"/>
  <Override PartName="/xl/media/image3.png" ContentType="image/png"/>
  <Override PartName="/xl/media/image4.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5.png" ContentType="image/png"/>
  <Override PartName="/xl/media/image20.png" ContentType="image/png"/>
  <Override PartName="/xl/drawings/drawing12.xml" ContentType="application/vnd.openxmlformats-officedocument.drawing+xml"/>
  <Override PartName="/xl/drawings/drawing11.xml" ContentType="application/vnd.openxmlformats-officedocument.drawing+xml"/>
  <Override PartName="/xl/drawings/drawing4.xml" ContentType="application/vnd.openxmlformats-officedocument.drawing+xml"/>
  <Override PartName="/xl/drawings/drawing3.xml" ContentType="application/vnd.openxmlformats-officedocument.drawing+xml"/>
  <Override PartName="/xl/drawings/drawing2.xml" ContentType="application/vnd.openxmlformats-officedocument.drawing+xml"/>
  <Override PartName="/xl/drawings/drawing1.xml" ContentType="application/vnd.openxmlformats-officedocument.drawing+xml"/>
  <Override PartName="/xl/drawings/drawing10.xml" ContentType="application/vnd.openxmlformats-officedocument.drawing+xml"/>
  <Override PartName="/xl/drawings/_rels/drawing11.xml.rels" ContentType="application/vnd.openxmlformats-package.relationships+xml"/>
  <Override PartName="/xl/drawings/_rels/drawing12.xml.rels" ContentType="application/vnd.openxmlformats-package.relationships+xml"/>
  <Override PartName="/xl/drawings/_rels/drawing4.xml.rels" ContentType="application/vnd.openxmlformats-package.relationships+xml"/>
  <Override PartName="/xl/drawings/_rels/drawing3.xml.rels" ContentType="application/vnd.openxmlformats-package.relationships+xml"/>
  <Override PartName="/xl/drawings/_rels/drawing5.xml.rels" ContentType="application/vnd.openxmlformats-package.relationships+xml"/>
  <Override PartName="/xl/drawings/_rels/drawing6.xml.rels" ContentType="application/vnd.openxmlformats-package.relationships+xml"/>
  <Override PartName="/xl/drawings/_rels/drawing7.xml.rels" ContentType="application/vnd.openxmlformats-package.relationships+xml"/>
  <Override PartName="/xl/drawings/_rels/drawing8.xml.rels" ContentType="application/vnd.openxmlformats-package.relationships+xml"/>
  <Override PartName="/xl/drawings/_rels/drawing1.xml.rels" ContentType="application/vnd.openxmlformats-package.relationships+xml"/>
  <Override PartName="/xl/drawings/_rels/drawing9.xml.rels" ContentType="application/vnd.openxmlformats-package.relationships+xml"/>
  <Override PartName="/xl/drawings/_rels/drawing2.xml.rels" ContentType="application/vnd.openxmlformats-package.relationships+xml"/>
  <Override PartName="/xl/drawings/_rels/drawing10.xml.rels" ContentType="application/vnd.openxmlformats-package.relationships+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workbook.xml" ContentType="application/vnd.openxmlformats-officedocument.spreadsheetml.sheet.main+xml"/>
  <Override PartName="/xl/styles.xml" ContentType="application/vnd.openxmlformats-officedocument.spreadsheetml.styles+xml"/>
  <Override PartName="/xl/worksheets/sheet84.xml" ContentType="application/vnd.openxmlformats-officedocument.spreadsheetml.worksheet+xml"/>
  <Override PartName="/xl/worksheets/sheet83.xml" ContentType="application/vnd.openxmlformats-officedocument.spreadsheetml.worksheet+xml"/>
  <Override PartName="/xl/worksheets/sheet82.xml" ContentType="application/vnd.openxmlformats-officedocument.spreadsheetml.worksheet+xml"/>
  <Override PartName="/xl/worksheets/sheet78.xml" ContentType="application/vnd.openxmlformats-officedocument.spreadsheetml.worksheet+xml"/>
  <Override PartName="/xl/worksheets/sheet77.xml" ContentType="application/vnd.openxmlformats-officedocument.spreadsheetml.worksheet+xml"/>
  <Override PartName="/xl/worksheets/sheet76.xml" ContentType="application/vnd.openxmlformats-officedocument.spreadsheetml.worksheet+xml"/>
  <Override PartName="/xl/worksheets/sheet75.xml" ContentType="application/vnd.openxmlformats-officedocument.spreadsheetml.worksheet+xml"/>
  <Override PartName="/xl/worksheets/sheet74.xml" ContentType="application/vnd.openxmlformats-officedocument.spreadsheetml.worksheet+xml"/>
  <Override PartName="/xl/worksheets/sheet73.xml" ContentType="application/vnd.openxmlformats-officedocument.spreadsheetml.worksheet+xml"/>
  <Override PartName="/xl/worksheets/sheet72.xml" ContentType="application/vnd.openxmlformats-officedocument.spreadsheetml.worksheet+xml"/>
  <Override PartName="/xl/worksheets/sheet71.xml" ContentType="application/vnd.openxmlformats-officedocument.spreadsheetml.worksheet+xml"/>
  <Override PartName="/xl/worksheets/sheet70.xml" ContentType="application/vnd.openxmlformats-officedocument.spreadsheetml.worksheet+xml"/>
  <Override PartName="/xl/worksheets/sheet68.xml" ContentType="application/vnd.openxmlformats-officedocument.spreadsheetml.worksheet+xml"/>
  <Override PartName="/xl/worksheets/sheet67.xml" ContentType="application/vnd.openxmlformats-officedocument.spreadsheetml.worksheet+xml"/>
  <Override PartName="/xl/worksheets/sheet66.xml" ContentType="application/vnd.openxmlformats-officedocument.spreadsheetml.worksheet+xml"/>
  <Override PartName="/xl/worksheets/sheet65.xml" ContentType="application/vnd.openxmlformats-officedocument.spreadsheetml.worksheet+xml"/>
  <Override PartName="/xl/worksheets/sheet64.xml" ContentType="application/vnd.openxmlformats-officedocument.spreadsheetml.worksheet+xml"/>
  <Override PartName="/xl/worksheets/sheet63.xml" ContentType="application/vnd.openxmlformats-officedocument.spreadsheetml.worksheet+xml"/>
  <Override PartName="/xl/worksheets/sheet62.xml" ContentType="application/vnd.openxmlformats-officedocument.spreadsheetml.worksheet+xml"/>
  <Override PartName="/xl/worksheets/sheet61.xml" ContentType="application/vnd.openxmlformats-officedocument.spreadsheetml.worksheet+xml"/>
  <Override PartName="/xl/worksheets/sheet60.xml" ContentType="application/vnd.openxmlformats-officedocument.spreadsheetml.worksheet+xml"/>
  <Override PartName="/xl/worksheets/sheet56.xml" ContentType="application/vnd.openxmlformats-officedocument.spreadsheetml.worksheet+xml"/>
  <Override PartName="/xl/worksheets/sheet55.xml" ContentType="application/vnd.openxmlformats-officedocument.spreadsheetml.worksheet+xml"/>
  <Override PartName="/xl/worksheets/sheet54.xml" ContentType="application/vnd.openxmlformats-officedocument.spreadsheetml.worksheet+xml"/>
  <Override PartName="/xl/worksheets/sheet53.xml" ContentType="application/vnd.openxmlformats-officedocument.spreadsheetml.worksheet+xml"/>
  <Override PartName="/xl/worksheets/sheet52.xml" ContentType="application/vnd.openxmlformats-officedocument.spreadsheetml.worksheet+xml"/>
  <Override PartName="/xl/worksheets/sheet51.xml" ContentType="application/vnd.openxmlformats-officedocument.spreadsheetml.worksheet+xml"/>
  <Override PartName="/xl/worksheets/sheet50.xml" ContentType="application/vnd.openxmlformats-officedocument.spreadsheetml.worksheet+xml"/>
  <Override PartName="/xl/worksheets/sheet49.xml" ContentType="application/vnd.openxmlformats-officedocument.spreadsheetml.worksheet+xml"/>
  <Override PartName="/xl/worksheets/sheet48.xml" ContentType="application/vnd.openxmlformats-officedocument.spreadsheetml.worksheet+xml"/>
  <Override PartName="/xl/worksheets/sheet47.xml" ContentType="application/vnd.openxmlformats-officedocument.spreadsheetml.worksheet+xml"/>
  <Override PartName="/xl/worksheets/sheet22.xml" ContentType="application/vnd.openxmlformats-officedocument.spreadsheetml.worksheet+xml"/>
  <Override PartName="/xl/worksheets/sheet21.xml" ContentType="application/vnd.openxmlformats-officedocument.spreadsheetml.worksheet+xml"/>
  <Override PartName="/xl/worksheets/sheet79.xml" ContentType="application/vnd.openxmlformats-officedocument.spreadsheetml.worksheet+xml"/>
  <Override PartName="/xl/worksheets/sheet20.xml" ContentType="application/vnd.openxmlformats-officedocument.spreadsheetml.worksheet+xml"/>
  <Override PartName="/xl/worksheets/sheet19.xml" ContentType="application/vnd.openxmlformats-officedocument.spreadsheetml.worksheet+xml"/>
  <Override PartName="/xl/worksheets/_rels/sheet84.xml.rels" ContentType="application/vnd.openxmlformats-package.relationships+xml"/>
  <Override PartName="/xl/worksheets/_rels/sheet79.xml.rels" ContentType="application/vnd.openxmlformats-package.relationships+xml"/>
  <Override PartName="/xl/worksheets/_rels/sheet28.xml.rels" ContentType="application/vnd.openxmlformats-package.relationships+xml"/>
  <Override PartName="/xl/worksheets/_rels/sheet12.xml.rels" ContentType="application/vnd.openxmlformats-package.relationships+xml"/>
  <Override PartName="/xl/worksheets/_rels/sheet50.xml.rels" ContentType="application/vnd.openxmlformats-package.relationships+xml"/>
  <Override PartName="/xl/worksheets/_rels/sheet68.xml.rels" ContentType="application/vnd.openxmlformats-package.relationships+xml"/>
  <Override PartName="/xl/worksheets/_rels/sheet61.xml.rels" ContentType="application/vnd.openxmlformats-package.relationships+xml"/>
  <Override PartName="/xl/worksheets/_rels/sheet6.xml.rels" ContentType="application/vnd.openxmlformats-package.relationships+xml"/>
  <Override PartName="/xl/worksheets/_rels/sheet37.xml.rels" ContentType="application/vnd.openxmlformats-package.relationships+xml"/>
  <Override PartName="/xl/worksheets/_rels/sheet20.xml.rels" ContentType="application/vnd.openxmlformats-package.relationships+xml"/>
  <Override PartName="/xl/worksheets/_rels/sheet43.xml.rels" ContentType="application/vnd.openxmlformats-package.relationships+xml"/>
  <Override PartName="/xl/worksheets/_rels/sheet55.xml.rels" ContentType="application/vnd.openxmlformats-package.relationships+xml"/>
  <Override PartName="/xl/worksheets/sheet59.xml" ContentType="application/vnd.openxmlformats-officedocument.spreadsheetml.worksheet+xml"/>
  <Override PartName="/xl/worksheets/sheet3.xml" ContentType="application/vnd.openxmlformats-officedocument.spreadsheetml.worksheet+xml"/>
  <Override PartName="/xl/worksheets/sheet18.xml" ContentType="application/vnd.openxmlformats-officedocument.spreadsheetml.worksheet+xml"/>
  <Override PartName="/xl/worksheets/sheet58.xml" ContentType="application/vnd.openxmlformats-officedocument.spreadsheetml.worksheet+xml"/>
  <Override PartName="/xl/worksheets/sheet2.xml" ContentType="application/vnd.openxmlformats-officedocument.spreadsheetml.worksheet+xml"/>
  <Override PartName="/xl/worksheets/sheet17.xml" ContentType="application/vnd.openxmlformats-officedocument.spreadsheetml.worksheet+xml"/>
  <Override PartName="/xl/worksheets/sheet57.xml" ContentType="application/vnd.openxmlformats-officedocument.spreadsheetml.worksheet+xml"/>
  <Override PartName="/xl/worksheets/sheet1.xml" ContentType="application/vnd.openxmlformats-officedocument.spreadsheetml.worksheet+xml"/>
  <Override PartName="/xl/worksheets/sheet16.xml" ContentType="application/vnd.openxmlformats-officedocument.spreadsheetml.worksheet+xml"/>
  <Override PartName="/xl/worksheets/sheet15.xml" ContentType="application/vnd.openxmlformats-officedocument.spreadsheetml.worksheet+xml"/>
  <Override PartName="/xl/worksheets/sheet14.xml" ContentType="application/vnd.openxmlformats-officedocument.spreadsheetml.worksheet+xml"/>
  <Override PartName="/xl/worksheets/sheet1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6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80.xml" ContentType="application/vnd.openxmlformats-officedocument.spreadsheetml.worksheet+xml"/>
  <Override PartName="/xl/worksheets/sheet8.xml" ContentType="application/vnd.openxmlformats-officedocument.spreadsheetml.worksheet+xml"/>
  <Override PartName="/xl/worksheets/sheet12.xml" ContentType="application/vnd.openxmlformats-officedocument.spreadsheetml.worksheet+xml"/>
  <Override PartName="/xl/worksheets/sheet81.xml" ContentType="application/vnd.openxmlformats-officedocument.spreadsheetml.worksheet+xml"/>
  <Override PartName="/xl/worksheets/sheet9.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sharedStrings.xml" ContentType="application/vnd.openxmlformats-officedocument.spreadsheetml.sharedString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
</Relationships>
</file>

<file path=xl/workbook.xml><?xml version="1.0" encoding="utf-8"?>
<workbook xmlns="http://schemas.openxmlformats.org/spreadsheetml/2006/main" xmlns:r="http://schemas.openxmlformats.org/officeDocument/2006/relationships">
  <fileVersion appName="Calc"/>
  <workbookPr backupFile="false" showObjects="all" date1904="true"/>
  <workbookProtection/>
  <bookViews>
    <workbookView showHorizontalScroll="true" showVerticalScroll="true" showSheetTabs="true" xWindow="0" yWindow="0" windowWidth="16384" windowHeight="8192" tabRatio="988" firstSheet="0" activeTab="56"/>
  </bookViews>
  <sheets>
    <sheet name="Export Summary" sheetId="1" state="visible" r:id="rId2"/>
    <sheet name="U-6 - NCA - Table 1" sheetId="2" state="visible" r:id="rId3"/>
    <sheet name="U-6 - NCA - Table 5" sheetId="3" state="visible" r:id="rId4"/>
    <sheet name="U-6 - NCA - Game Schedule-1-3" sheetId="4" state="visible" r:id="rId5"/>
    <sheet name="U-6 - NCA - Game Schedule-1-3-1" sheetId="5" state="visible" r:id="rId6"/>
    <sheet name="U-6 - NCA - Drawings" sheetId="6" state="visible" r:id="rId7"/>
    <sheet name="U-8 - NCA - Table 1" sheetId="7" state="visible" r:id="rId8"/>
    <sheet name="U-8 - NCA - Table 5" sheetId="8" state="visible" r:id="rId9"/>
    <sheet name="U-8 - NCA - Game Schedule-1-3" sheetId="9" state="visible" r:id="rId10"/>
    <sheet name="U-8 - NCA - Game Schedule-1-3-1" sheetId="10" state="visible" r:id="rId11"/>
    <sheet name="U-8 - NCA - Game Schedule-1-3-2" sheetId="11" state="visible" r:id="rId12"/>
    <sheet name="U-8 - NCA - Drawings" sheetId="12" state="visible" r:id="rId13"/>
    <sheet name="U-10 - NCA 5 GRUPOS - Table 1" sheetId="13" state="visible" r:id="rId14"/>
    <sheet name="U-10 - NCA 5 GRUPOS - Table 5" sheetId="14" state="visible" r:id="rId15"/>
    <sheet name="U-10 - NCA 5 GRUPOS - Game Sche" sheetId="15" state="visible" r:id="rId16"/>
    <sheet name="U-10 - NCA 5 GRUPOS - Game Sch1" sheetId="16" state="visible" r:id="rId17"/>
    <sheet name="U-10 - NCA 5 GRUPOS - Game Sch2" sheetId="17" state="visible" r:id="rId18"/>
    <sheet name="U-10 - NCA 5 GRUPOS - Game Sch3" sheetId="18" state="visible" r:id="rId19"/>
    <sheet name="U-10 - NCA 5 GRUPOS - Game Sch4" sheetId="19" state="visible" r:id="rId20"/>
    <sheet name="U-10 - NCA 5 GRUPOS - Drawings" sheetId="20" state="visible" r:id="rId21"/>
    <sheet name="U-12 - NCA 5 GRUPOS - Table 1" sheetId="21" state="visible" r:id="rId22"/>
    <sheet name="U-12 - NCA 5 GRUPOS - Table 5" sheetId="22" state="visible" r:id="rId23"/>
    <sheet name="U-12 - NCA 5 GRUPOS - Game Sche" sheetId="23" state="visible" r:id="rId24"/>
    <sheet name="U-12 - NCA 5 GRUPOS - Game Sch1" sheetId="24" state="visible" r:id="rId25"/>
    <sheet name="U-12 - NCA 5 GRUPOS - Game Sch2" sheetId="25" state="visible" r:id="rId26"/>
    <sheet name="U-12 - NCA 5 GRUPOS - Game Sch3" sheetId="26" state="visible" r:id="rId27"/>
    <sheet name="U-12 - NCA 5 GRUPOS - Game Sch4" sheetId="27" state="visible" r:id="rId28"/>
    <sheet name="U-12 - NCA 5 GRUPOS - Drawings" sheetId="28" state="visible" r:id="rId29"/>
    <sheet name="U-16 - NCA 6 GRUPOS - Table 1" sheetId="29" state="visible" r:id="rId30"/>
    <sheet name="U-16 - NCA 6 GRUPOS - Table 5" sheetId="30" state="visible" r:id="rId31"/>
    <sheet name="U-16 - NCA 6 GRUPOS - Game Sche" sheetId="31" state="visible" r:id="rId32"/>
    <sheet name="U-16 - NCA 6 GRUPOS - Game Sch1" sheetId="32" state="visible" r:id="rId33"/>
    <sheet name="U-16 - NCA 6 GRUPOS - Game Sch2" sheetId="33" state="visible" r:id="rId34"/>
    <sheet name="U-16 - NCA 6 GRUPOS - Game Sch3" sheetId="34" state="visible" r:id="rId35"/>
    <sheet name="U-16 - NCA 6 GRUPOS - Game Sch4" sheetId="35" state="visible" r:id="rId36"/>
    <sheet name="U-16 - NCA 6 GRUPOS - Game Sch5" sheetId="36" state="visible" r:id="rId37"/>
    <sheet name="U-16 - NCA 6 GRUPOS - Drawings" sheetId="37" state="visible" r:id="rId38"/>
    <sheet name="U18 - NCA - Table 1" sheetId="38" state="visible" r:id="rId39"/>
    <sheet name="U18 - NCA - Table 5" sheetId="39" state="visible" r:id="rId40"/>
    <sheet name="U18 - NCA - Game Schedule-1-3" sheetId="40" state="visible" r:id="rId41"/>
    <sheet name="U18 - NCA - Game Schedule-1-3-1" sheetId="41" state="visible" r:id="rId42"/>
    <sheet name="U18 - NCA - Game Schedule-1-3-2" sheetId="42" state="visible" r:id="rId43"/>
    <sheet name="U18 - NCA - Drawings" sheetId="43" state="visible" r:id="rId44"/>
    <sheet name="U14B - COPA COCA COPA - Table 1" sheetId="44" state="visible" r:id="rId45"/>
    <sheet name="U14B - COPA COCA COPA - Table 5" sheetId="45" state="visible" r:id="rId46"/>
    <sheet name="U14B - COPA COCA COPA - Game Sc" sheetId="46" state="visible" r:id="rId47"/>
    <sheet name="U14B - COPA COCA COPA - Game S1" sheetId="47" state="visible" r:id="rId48"/>
    <sheet name="U14B - COPA COCA COPA - Game S2" sheetId="48" state="visible" r:id="rId49"/>
    <sheet name="U14B - COPA COCA COPA - Game S3" sheetId="49" state="visible" r:id="rId50"/>
    <sheet name="U14B - COPA COCA COPA - Drawing" sheetId="50" state="visible" r:id="rId51"/>
    <sheet name="U14G - COPA COCA COLA6 - Table " sheetId="51" state="visible" r:id="rId52"/>
    <sheet name="U14G - COPA COCA COLA6 - Table 5" sheetId="52" state="visible" r:id="rId53"/>
    <sheet name="U14G - COPA COCA COLA6 - Game S" sheetId="53" state="visible" r:id="rId54"/>
    <sheet name="U14G - COPA COCA COLA6 - Game 1" sheetId="54" state="visible" r:id="rId55"/>
    <sheet name="U14G - COPA COCA COLA6 - Drawin" sheetId="55" state="visible" r:id="rId56"/>
    <sheet name="W-O - ALIANZA FEMENIL 12 TEAMS " sheetId="56" state="visible" r:id="rId57"/>
    <sheet name="W-O - ALIANZA FEMENIL 12 Table 5" sheetId="57" state="visible" r:id="rId58"/>
    <sheet name="W-O - ALIANZA FEMENIL 12 TEAMS2" sheetId="58" state="visible" r:id="rId59"/>
    <sheet name="W-O - ALIANZA FEMENIL 12 TEAMS3" sheetId="59" state="visible" r:id="rId60"/>
    <sheet name="W-O - ALIANZA FEMENIL 12 TEAMS4" sheetId="60" state="visible" r:id="rId61"/>
    <sheet name="W-O - ALIANZA FEMENIL 12 TEAMS5" sheetId="61" state="visible" r:id="rId62"/>
    <sheet name="JCA - Table 1" sheetId="62" state="visible" r:id="rId63"/>
    <sheet name="JCA - Table 5" sheetId="63" state="visible" r:id="rId64"/>
    <sheet name="JCA - Game Schedule-1-3" sheetId="64" state="visible" r:id="rId65"/>
    <sheet name="JCA - Game Schedule-1-3-1" sheetId="65" state="visible" r:id="rId66"/>
    <sheet name="JCA - Game Schedule-1-3-1-1" sheetId="66" state="visible" r:id="rId67"/>
    <sheet name="JCA - Game Schedule-1-3-1-1-1" sheetId="67" state="visible" r:id="rId68"/>
    <sheet name="JCA - Drawings" sheetId="68" state="visible" r:id="rId69"/>
    <sheet name="TD 3V3 - Table 1" sheetId="69" state="visible" r:id="rId70"/>
    <sheet name="TD 3V3 - Table 5" sheetId="70" state="visible" r:id="rId71"/>
    <sheet name="TD 3V3 - Game Schedule-1-3" sheetId="71" state="visible" r:id="rId72"/>
    <sheet name="TD 3V3 - Game Schedule-1-3-1" sheetId="72" state="visible" r:id="rId73"/>
    <sheet name="TD 3V3 - Game Schedule-1-3-1-1" sheetId="73" state="visible" r:id="rId74"/>
    <sheet name="TD 3V3 - Game Schedule-1-3-1-1-" sheetId="74" state="visible" r:id="rId75"/>
    <sheet name="TD 3V3 - Game Schedule-1-3-2" sheetId="75" state="visible" r:id="rId76"/>
    <sheet name="TD 3V3 - Game Schedule-1-3-1-2" sheetId="76" state="visible" r:id="rId77"/>
    <sheet name="TD 3V3 - Game Schedule-1-3-1-11" sheetId="77" state="visible" r:id="rId78"/>
    <sheet name="TD 3V3 - Game Schedule-1-3-1-12" sheetId="78" state="visible" r:id="rId79"/>
    <sheet name="TD 3V3 - Drawings" sheetId="79" state="visible" r:id="rId80"/>
    <sheet name="U14G - COPA COCA COLA - Table 1" sheetId="80" state="visible" r:id="rId81"/>
    <sheet name="U14G - COPA COCA COLA - Table " sheetId="81" state="visible" r:id="rId82"/>
    <sheet name="U14G - COPA COCA COLA - Game Sc" sheetId="82" state="visible" r:id="rId83"/>
    <sheet name="U14G - COPA COCA COLA - Game S1" sheetId="83" state="visible" r:id="rId84"/>
    <sheet name="U14G - COPA COCA COLA - Drawing" sheetId="84" state="visible" r:id="rId85"/>
  </sheets>
  <calcPr iterateCount="100" refMode="A1" iterate="false" iterateDelta="0.001"/>
  <extLst>
    <ext xmlns:loext="http://schemas.libreoffice.org/" uri="{7626C862-2A13-11E5-B345-FEFF819CDC9F}">
      <loext:extCalcPr stringRefSyntax="CalcA1ExcelA1"/>
    </ext>
  </extLst>
</workbook>
</file>

<file path=xl/sharedStrings.xml><?xml version="1.0" encoding="utf-8"?>
<sst xmlns="http://schemas.openxmlformats.org/spreadsheetml/2006/main" count="1964" uniqueCount="411">
  <si>
    <t xml:space="preserve">This document was exported from Numbers.  Each table was converted to an Excel worksheet. All other objects on each Numbers sheet were placed on separate worksheets. Please be aware that formula calculations may differ in Excel.</t>
  </si>
  <si>
    <t xml:space="preserve">Numbers Sheet Name</t>
  </si>
  <si>
    <t xml:space="preserve">Numbers Table Name</t>
  </si>
  <si>
    <t xml:space="preserve">Excel Worksheet Name</t>
  </si>
  <si>
    <t xml:space="preserve">U-6 - NCA</t>
  </si>
  <si>
    <t xml:space="preserve">Table 1</t>
  </si>
  <si>
    <t xml:space="preserve">U-6 - NCA - Table 1</t>
  </si>
  <si>
    <t xml:space="preserve">Table 5</t>
  </si>
  <si>
    <t xml:space="preserve">U-6 - NCA - Table 5</t>
  </si>
  <si>
    <t xml:space="preserve">Game Schedule-1-3</t>
  </si>
  <si>
    <t xml:space="preserve">U-6 - NCA - Game Schedule-1-3</t>
  </si>
  <si>
    <t xml:space="preserve">Game Schedule-1-3-1</t>
  </si>
  <si>
    <t xml:space="preserve">U-6 - NCA - Game Schedule-1-3-1</t>
  </si>
  <si>
    <t xml:space="preserve">"All Drawings from the Sheet"</t>
  </si>
  <si>
    <t xml:space="preserve">U-6 - NCA - Drawings</t>
  </si>
  <si>
    <t xml:space="preserve">U-8 - NCA</t>
  </si>
  <si>
    <t xml:space="preserve">U-8 - NCA - Table 1</t>
  </si>
  <si>
    <t xml:space="preserve">U-8 - NCA - Table 5</t>
  </si>
  <si>
    <t xml:space="preserve">U-8 - NCA - Game Schedule-1-3</t>
  </si>
  <si>
    <t xml:space="preserve">U-8 - NCA - Game Schedule-1-3-1</t>
  </si>
  <si>
    <t xml:space="preserve">Game Schedule-1-3-1-1</t>
  </si>
  <si>
    <t xml:space="preserve">U-8 - NCA - Game Schedule-1-3-2</t>
  </si>
  <si>
    <t xml:space="preserve">U-8 - NCA - Drawings</t>
  </si>
  <si>
    <t xml:space="preserve">U-10 - NCA 5 GRUPOS</t>
  </si>
  <si>
    <t xml:space="preserve">U-10 - NCA 5 GRUPOS - Table 1</t>
  </si>
  <si>
    <t xml:space="preserve">U-10 - NCA 5 GRUPOS - Table 5</t>
  </si>
  <si>
    <t xml:space="preserve">U-10 - NCA 5 GRUPOS - Game Sche</t>
  </si>
  <si>
    <t xml:space="preserve">U-10 - NCA 5 GRUPOS - Game Sch1</t>
  </si>
  <si>
    <t xml:space="preserve">U-10 - NCA 5 GRUPOS - Game Sch2</t>
  </si>
  <si>
    <t xml:space="preserve">Game Schedule-1-3-1-1-1</t>
  </si>
  <si>
    <t xml:space="preserve">U-10 - NCA 5 GRUPOS - Game Sch3</t>
  </si>
  <si>
    <t xml:space="preserve">Game Schedule-1-3-1-1-1-1</t>
  </si>
  <si>
    <t xml:space="preserve">U-10 - NCA 5 GRUPOS - Game Sch4</t>
  </si>
  <si>
    <t xml:space="preserve">U-10 - NCA 5 GRUPOS - Drawings</t>
  </si>
  <si>
    <t xml:space="preserve">U-12 - NCA 5 GRUPOS</t>
  </si>
  <si>
    <t xml:space="preserve">U-12 - NCA 5 GRUPOS - Table 1</t>
  </si>
  <si>
    <t xml:space="preserve">U-12 - NCA 5 GRUPOS - Table 5</t>
  </si>
  <si>
    <t xml:space="preserve">U-12 - NCA 5 GRUPOS - Game Sche</t>
  </si>
  <si>
    <t xml:space="preserve">U-12 - NCA 5 GRUPOS - Game Sch1</t>
  </si>
  <si>
    <t xml:space="preserve">U-12 - NCA 5 GRUPOS - Game Sch2</t>
  </si>
  <si>
    <t xml:space="preserve">U-12 - NCA 5 GRUPOS - Game Sch3</t>
  </si>
  <si>
    <t xml:space="preserve">U-12 - NCA 5 GRUPOS - Game Sch4</t>
  </si>
  <si>
    <t xml:space="preserve">U-12 - NCA 5 GRUPOS - Drawings</t>
  </si>
  <si>
    <t xml:space="preserve">U-16 - NCA 6 GRUPOS</t>
  </si>
  <si>
    <t xml:space="preserve">U-16 - NCA 6 GRUPOS - Table 1</t>
  </si>
  <si>
    <t xml:space="preserve">U-16 - NCA 6 GRUPOS - Table 5</t>
  </si>
  <si>
    <t xml:space="preserve">U-16 - NCA 6 GRUPOS - Game Sche</t>
  </si>
  <si>
    <t xml:space="preserve">U-16 - NCA 6 GRUPOS - Game Sch1</t>
  </si>
  <si>
    <t xml:space="preserve">U-16 - NCA 6 GRUPOS - Game Sch2</t>
  </si>
  <si>
    <t xml:space="preserve">U-16 - NCA 6 GRUPOS - Game Sch3</t>
  </si>
  <si>
    <t xml:space="preserve">U-16 - NCA 6 GRUPOS - Game Sch4</t>
  </si>
  <si>
    <t xml:space="preserve">Game Schedule-1-3-1-1-1-1-1</t>
  </si>
  <si>
    <t xml:space="preserve">U-16 - NCA 6 GRUPOS - Game Sch5</t>
  </si>
  <si>
    <t xml:space="preserve">U-16 - NCA 6 GRUPOS - Drawings</t>
  </si>
  <si>
    <t xml:space="preserve">U18 - NCA</t>
  </si>
  <si>
    <t xml:space="preserve">U18 - NCA - Table 1</t>
  </si>
  <si>
    <t xml:space="preserve">U18 - NCA - Table 5</t>
  </si>
  <si>
    <t xml:space="preserve">U18 - NCA - Game Schedule-1-3</t>
  </si>
  <si>
    <t xml:space="preserve">U18 - NCA - Game Schedule-1-3-1</t>
  </si>
  <si>
    <t xml:space="preserve">U18 - NCA - Game Schedule-1-3-2</t>
  </si>
  <si>
    <t xml:space="preserve">U18 - NCA - Drawings</t>
  </si>
  <si>
    <t xml:space="preserve">U14B - COPA COCA COPA</t>
  </si>
  <si>
    <t xml:space="preserve">U14B - COPA COCA COPA - Table 1</t>
  </si>
  <si>
    <t xml:space="preserve">U14B - COPA COCA COPA - Table 5</t>
  </si>
  <si>
    <t xml:space="preserve">U14B - COPA COCA COPA - Game Sc</t>
  </si>
  <si>
    <t xml:space="preserve">U14B - COPA COCA COPA - Game S1</t>
  </si>
  <si>
    <t xml:space="preserve">U14B - COPA COCA COPA - Game S2</t>
  </si>
  <si>
    <t xml:space="preserve">U14B - COPA COCA COPA - Game S3</t>
  </si>
  <si>
    <t xml:space="preserve">U14B - COPA COCA COPA - Drawing</t>
  </si>
  <si>
    <t xml:space="preserve">U14G - COPA COCA COLA6</t>
  </si>
  <si>
    <t xml:space="preserve">U14G - COPA COCA COLA6 - Table </t>
  </si>
  <si>
    <t xml:space="preserve">U14G - COPA COCA COLA6 - Table1</t>
  </si>
  <si>
    <t xml:space="preserve">U14G - COPA COCA COLA6 - Game S</t>
  </si>
  <si>
    <t xml:space="preserve">U14G - COPA COCA COLA6 - Game 1</t>
  </si>
  <si>
    <t xml:space="preserve">U14G - COPA COCA COLA6 - Drawin</t>
  </si>
  <si>
    <t xml:space="preserve">W-O - ALIANZA FEMENIL 12 TEAMS</t>
  </si>
  <si>
    <t xml:space="preserve">W-O - ALIANZA FEMENIL 12 TEAMS </t>
  </si>
  <si>
    <t xml:space="preserve">W-O - ALIANZA FEMENIL 12 TEAMS1</t>
  </si>
  <si>
    <t xml:space="preserve">W-O - ALIANZA FEMENIL 12 TEAMS2</t>
  </si>
  <si>
    <t xml:space="preserve">W-O - ALIANZA FEMENIL 12 TEAMS3</t>
  </si>
  <si>
    <t xml:space="preserve">W-O - ALIANZA FEMENIL 12 TEAMS4</t>
  </si>
  <si>
    <t xml:space="preserve">W-O - ALIANZA FEMENIL 12 TEAMS5</t>
  </si>
  <si>
    <t xml:space="preserve">JCA</t>
  </si>
  <si>
    <t xml:space="preserve">JCA - Table 1</t>
  </si>
  <si>
    <t xml:space="preserve">JCA - Table 5</t>
  </si>
  <si>
    <t xml:space="preserve">JCA - Game Schedule-1-3</t>
  </si>
  <si>
    <t xml:space="preserve">JCA - Game Schedule-1-3-1</t>
  </si>
  <si>
    <t xml:space="preserve">JCA - Game Schedule-1-3-1-1</t>
  </si>
  <si>
    <t xml:space="preserve">JCA - Game Schedule-1-3-1-1-1</t>
  </si>
  <si>
    <t xml:space="preserve">JCA - Drawings</t>
  </si>
  <si>
    <t xml:space="preserve">TD 3V3</t>
  </si>
  <si>
    <t xml:space="preserve">TD 3V3 - Table 1</t>
  </si>
  <si>
    <t xml:space="preserve">Table 1-1</t>
  </si>
  <si>
    <t xml:space="preserve">TD 3V3 - Table 1-1</t>
  </si>
  <si>
    <t xml:space="preserve">TD 3V3 - Table 5</t>
  </si>
  <si>
    <t xml:space="preserve">TD 3V3 - Game Schedule-1-3</t>
  </si>
  <si>
    <t xml:space="preserve">TD 3V3 - Game Schedule-1-3-1</t>
  </si>
  <si>
    <t xml:space="preserve">TD 3V3 - Game Schedule-1-3-1-1</t>
  </si>
  <si>
    <t xml:space="preserve">TD 3V3 - Game Schedule-1-3-1-1-</t>
  </si>
  <si>
    <t xml:space="preserve">Game Schedule-1-3-2</t>
  </si>
  <si>
    <t xml:space="preserve">TD 3V3 - Game Schedule-1-3-2</t>
  </si>
  <si>
    <t xml:space="preserve">Game Schedule-1-3-1-2</t>
  </si>
  <si>
    <t xml:space="preserve">TD 3V3 - Game Schedule-1-3-1-2</t>
  </si>
  <si>
    <t xml:space="preserve">Game Schedule-1-3-1-1-2</t>
  </si>
  <si>
    <t xml:space="preserve">TD 3V3 - Game Schedule-1-3-1-11</t>
  </si>
  <si>
    <t xml:space="preserve">TD 3V3 - Game Schedule-1-3-1-12</t>
  </si>
  <si>
    <t xml:space="preserve">TD 3V3 - Drawings</t>
  </si>
  <si>
    <t xml:space="preserve">U14G - COPA COCA COLA</t>
  </si>
  <si>
    <t xml:space="preserve">U14G - COPA COCA COLA - Table 1</t>
  </si>
  <si>
    <t xml:space="preserve">U14G - COPA COCA COLA - Table 5</t>
  </si>
  <si>
    <t xml:space="preserve">U14G - COPA COCA COLA - Game Sc</t>
  </si>
  <si>
    <t xml:space="preserve">U14G - COPA COCA COLA - Game S1</t>
  </si>
  <si>
    <t xml:space="preserve">U14G - COPA COCA COLA - Drawing</t>
  </si>
  <si>
    <t xml:space="preserve">Group A</t>
  </si>
  <si>
    <t xml:space="preserve">Group B</t>
  </si>
  <si>
    <t xml:space="preserve">{ "group": 334, "pos": 1 }</t>
  </si>
  <si>
    <t xml:space="preserve">{ "group": 337, "pos": 1 }</t>
  </si>
  <si>
    <t xml:space="preserve">{ "group": 334, "pos": 2 }</t>
  </si>
  <si>
    <t xml:space="preserve">{ "group": 337, "pos": 2 }</t>
  </si>
  <si>
    <t xml:space="preserve">{ "group": 334, "pos": 3 }</t>
  </si>
  <si>
    <t xml:space="preserve">{ "group": 337, "pos": 3 }</t>
  </si>
  <si>
    <t xml:space="preserve">Time</t>
  </si>
  <si>
    <t xml:space="preserve">Home Team</t>
  </si>
  <si>
    <t xml:space="preserve">Score</t>
  </si>
  <si>
    <t xml:space="preserve">Away Team</t>
  </si>
  <si>
    <t xml:space="preserve">Location</t>
  </si>
  <si>
    <t xml:space="preserve">FIELD 5A</t>
  </si>
  <si>
    <t xml:space="preserve">FIELD 5B</t>
  </si>
  <si>
    <t xml:space="preserve">Sunday, May 21, 2017   - Semi—Finals</t>
  </si>
  <si>
    <t xml:space="preserve">Sunday, May 21, 2017  - Final               </t>
  </si>
  <si>
    <t xml:space="preserve">{ "group": 338, "pos": 1 }</t>
  </si>
  <si>
    <t xml:space="preserve">{ "group": 335, "pos": 1 }</t>
  </si>
  <si>
    <t xml:space="preserve">POSICION</t>
  </si>
  <si>
    <t xml:space="preserve">EQUIPO</t>
  </si>
  <si>
    <t xml:space="preserve">JJ</t>
  </si>
  <si>
    <t xml:space="preserve">JG</t>
  </si>
  <si>
    <t xml:space="preserve">JE</t>
  </si>
  <si>
    <t xml:space="preserve">JP</t>
  </si>
  <si>
    <t xml:space="preserve">G F</t>
  </si>
  <si>
    <t xml:space="preserve">G C</t>
  </si>
  <si>
    <t xml:space="preserve">DIFERENCIA</t>
  </si>
  <si>
    <t xml:space="preserve">PUNTOS</t>
  </si>
  <si>
    <t xml:space="preserve"> </t>
  </si>
  <si>
    <t xml:space="preserve">Group A 366</t>
  </si>
  <si>
    <t xml:space="preserve">Group B 368</t>
  </si>
  <si>
    <t xml:space="preserve">Group C 377</t>
  </si>
  <si>
    <t xml:space="preserve">{ "group": 366, "pos": 1 }</t>
  </si>
  <si>
    <t xml:space="preserve">{ "group": 368, "pos": 1 }</t>
  </si>
  <si>
    <t xml:space="preserve">{ "group": 377, "pos": 1 }</t>
  </si>
  <si>
    <t xml:space="preserve">{ "group": 366, "pos": 2 }</t>
  </si>
  <si>
    <t xml:space="preserve">{ "group": 368, "pos": 2 }</t>
  </si>
  <si>
    <t xml:space="preserve">{ "group": 377, "pos": 2 }</t>
  </si>
  <si>
    <t xml:space="preserve">{ "group": 366, "pos": 3 }</t>
  </si>
  <si>
    <t xml:space="preserve">{ "group": 368, "pos": 3 }</t>
  </si>
  <si>
    <t xml:space="preserve">{ "group": 377, "pos": 3 }</t>
  </si>
  <si>
    <t xml:space="preserve">{ "group": 366, "pos": 4 }</t>
  </si>
  <si>
    <t xml:space="preserve">{ "group": 368, "pos": 4 }</t>
  </si>
  <si>
    <t xml:space="preserve">{ "group": 377, "pos": 4 }</t>
  </si>
  <si>
    <t xml:space="preserve">FIELD 9A</t>
  </si>
  <si>
    <t xml:space="preserve">FIELD 9B</t>
  </si>
  <si>
    <t xml:space="preserve">FIELD 9C</t>
  </si>
  <si>
    <t xml:space="preserve">WILD CARD</t>
  </si>
  <si>
    <t xml:space="preserve">{ "group": 374, "pos": 1 }</t>
  </si>
  <si>
    <t xml:space="preserve">{ "group": 375, "pos": 1 }</t>
  </si>
  <si>
    <t xml:space="preserve">Group A 378</t>
  </si>
  <si>
    <t xml:space="preserve">Group B 376</t>
  </si>
  <si>
    <t xml:space="preserve">Group C 380</t>
  </si>
  <si>
    <t xml:space="preserve">Group D 383</t>
  </si>
  <si>
    <t xml:space="preserve">Group E 381</t>
  </si>
  <si>
    <t xml:space="preserve">{ "group": 378, "pos": 1 }</t>
  </si>
  <si>
    <t xml:space="preserve">{ "group": 376, "pos": 1 }</t>
  </si>
  <si>
    <t xml:space="preserve">{ "group": 380, "pos": 1 }</t>
  </si>
  <si>
    <t xml:space="preserve">{ "group": 383, "pos": 1 }</t>
  </si>
  <si>
    <t xml:space="preserve">{ "group": 381, "pos": 1 }</t>
  </si>
  <si>
    <t xml:space="preserve">{ "group": 378, "pos": 2 }</t>
  </si>
  <si>
    <t xml:space="preserve">{ "group": 376, "pos": 2 }</t>
  </si>
  <si>
    <t xml:space="preserve">{ "group": 380, "pos": 2 }</t>
  </si>
  <si>
    <t xml:space="preserve">{ "group": 383, "pos": 2 }</t>
  </si>
  <si>
    <t xml:space="preserve">{ "group": 381, "pos": 2 }</t>
  </si>
  <si>
    <t xml:space="preserve">{ "group": 378, "pos": 3 }</t>
  </si>
  <si>
    <t xml:space="preserve">{ "group": 376, "pos": 3 }</t>
  </si>
  <si>
    <t xml:space="preserve">{ "group": 380, "pos": 3 }</t>
  </si>
  <si>
    <t xml:space="preserve">{ "group": 383, "pos": 3 }</t>
  </si>
  <si>
    <t xml:space="preserve">{ "group": 381, "pos": 3 }</t>
  </si>
  <si>
    <t xml:space="preserve">{ "group": 378, "pos": 4 }</t>
  </si>
  <si>
    <t xml:space="preserve">{ "group": 376, "pos": 4 }</t>
  </si>
  <si>
    <t xml:space="preserve">{ "group": 380, "pos": 4 }</t>
  </si>
  <si>
    <t xml:space="preserve">{ "group": 383, "pos": 4 }</t>
  </si>
  <si>
    <t xml:space="preserve">{ "group": 381, "pos": 4 }</t>
  </si>
  <si>
    <t xml:space="preserve">FIELD 5</t>
  </si>
  <si>
    <t xml:space="preserve">Sunday, May 21, 2017  - Quarter—Finals</t>
  </si>
  <si>
    <t xml:space="preserve">{ "group": 382, "pos": 1 }</t>
  </si>
  <si>
    <t xml:space="preserve">{ "group": 390, "pos": 1 }</t>
  </si>
  <si>
    <t xml:space="preserve">{ "group": 379, "pos": 1 }</t>
  </si>
  <si>
    <t xml:space="preserve">{ "group": 392, "pos": 1 }</t>
  </si>
  <si>
    <t xml:space="preserve">{ "group": 384, "pos": 1 }</t>
  </si>
  <si>
    <t xml:space="preserve">Group A 340</t>
  </si>
  <si>
    <t xml:space="preserve">Group B 339</t>
  </si>
  <si>
    <t xml:space="preserve">Group C 342</t>
  </si>
  <si>
    <t xml:space="preserve">Group D 341</t>
  </si>
  <si>
    <t xml:space="preserve">Group E 345</t>
  </si>
  <si>
    <t xml:space="preserve">{ "group": 340, "pos": 1 }</t>
  </si>
  <si>
    <t xml:space="preserve">{ "group": 339, "pos": 1 }</t>
  </si>
  <si>
    <t xml:space="preserve">{ "group": 342, "pos": 1 }</t>
  </si>
  <si>
    <t xml:space="preserve">{ "group": 341, "pos": 1 }
</t>
  </si>
  <si>
    <t xml:space="preserve">{ "group": 345, "pos": 1 }</t>
  </si>
  <si>
    <t xml:space="preserve">{ "group": 340, "pos": 2 }</t>
  </si>
  <si>
    <t xml:space="preserve">{ "group": 339, "pos": 2 }</t>
  </si>
  <si>
    <t xml:space="preserve">{ "group": 342, "pos": 2 }</t>
  </si>
  <si>
    <t xml:space="preserve">{ "group": 341, "pos": 2 }
</t>
  </si>
  <si>
    <t xml:space="preserve">{ "group": 345, "pos": 2 }</t>
  </si>
  <si>
    <t xml:space="preserve">{ "group": 340, "pos": 3 }</t>
  </si>
  <si>
    <t xml:space="preserve">{ "group": 339, "pos": 3 }</t>
  </si>
  <si>
    <t xml:space="preserve">{ "group": 342, "pos": 3 }</t>
  </si>
  <si>
    <t xml:space="preserve">{ "group": 341, "pos": 3 }
</t>
  </si>
  <si>
    <t xml:space="preserve">{ "group": 345, "pos": 3 }</t>
  </si>
  <si>
    <t xml:space="preserve">{ "group": 340, "pos": 4 }</t>
  </si>
  <si>
    <t xml:space="preserve">{ "group": 339, "pos": 4 }</t>
  </si>
  <si>
    <t xml:space="preserve">{ "group": 342, "pos": 4 }</t>
  </si>
  <si>
    <t xml:space="preserve">{ "group": 341, "pos": 4 }
</t>
  </si>
  <si>
    <t xml:space="preserve">{ "group": 345, "pos": 4 }</t>
  </si>
  <si>
    <t xml:space="preserve">FIELD 1</t>
  </si>
  <si>
    <t xml:space="preserve">FIELD 2</t>
  </si>
  <si>
    <t xml:space="preserve">FIELD 3</t>
  </si>
  <si>
    <t xml:space="preserve">FIELD 4</t>
  </si>
  <si>
    <t xml:space="preserve">FIELD 6</t>
  </si>
  <si>
    <t xml:space="preserve">FIELD 7</t>
  </si>
  <si>
    <t xml:space="preserve">FIELD 12</t>
  </si>
  <si>
    <t xml:space="preserve">FIELD 13</t>
  </si>
  <si>
    <t xml:space="preserve">FIELD 15</t>
  </si>
  <si>
    <t xml:space="preserve">FIELD 16</t>
  </si>
  <si>
    <t xml:space="preserve">FIELD 14</t>
  </si>
  <si>
    <t xml:space="preserve">{ "group": 341, "pos": 1 }</t>
  </si>
  <si>
    <t xml:space="preserve">{ "group": 346, "pos": 1 }</t>
  </si>
  <si>
    <t xml:space="preserve">{ "group": 343, "pos": 1 }</t>
  </si>
  <si>
    <t xml:space="preserve">{ "group": 350, "pos": 1 }</t>
  </si>
  <si>
    <t xml:space="preserve">{ "group": 348, "pos": 1 }</t>
  </si>
  <si>
    <t xml:space="preserve">{ "group": 349, "pos": 1 }</t>
  </si>
  <si>
    <t xml:space="preserve">{ "group": 347, "pos": 1 }</t>
  </si>
  <si>
    <t xml:space="preserve">Group C</t>
  </si>
  <si>
    <t xml:space="preserve">Group D</t>
  </si>
  <si>
    <t xml:space="preserve">Group E</t>
  </si>
  <si>
    <t xml:space="preserve">GRUPO F</t>
  </si>
  <si>
    <t xml:space="preserve">{ "group": 355, "pos": 1 }
</t>
  </si>
  <si>
    <t xml:space="preserve">{ "group": 359, "pos": 1 }</t>
  </si>
  <si>
    <t xml:space="preserve">{ "group": 360, "pos": 1 }</t>
  </si>
  <si>
    <t xml:space="preserve">{ "group": 361, "pos": 1 }
</t>
  </si>
  <si>
    <t xml:space="preserve">{ "group": 362, "pos": 1 }
</t>
  </si>
  <si>
    <t xml:space="preserve">{ "group": 364, "pos": 1 }
</t>
  </si>
  <si>
    <t xml:space="preserve">{ "group": 355, "pos": 2 }
</t>
  </si>
  <si>
    <t xml:space="preserve">{ "group": 359, "pos": 2 }</t>
  </si>
  <si>
    <t xml:space="preserve">{ "group": 360, "pos": 2 }</t>
  </si>
  <si>
    <t xml:space="preserve">{ "group": 361, "pos": 2 }
</t>
  </si>
  <si>
    <t xml:space="preserve">{ "group": 362, "pos": 2 }
</t>
  </si>
  <si>
    <t xml:space="preserve">{ "group": 364, "pos": 2 }
</t>
  </si>
  <si>
    <t xml:space="preserve">{ "group": 355, "pos": 3 }
</t>
  </si>
  <si>
    <t xml:space="preserve">{ "group": 359, "pos": 3 }</t>
  </si>
  <si>
    <t xml:space="preserve">{ "group": 360, "pos": 3 }</t>
  </si>
  <si>
    <t xml:space="preserve">{ "group": 361, "pos": 3 }
</t>
  </si>
  <si>
    <t xml:space="preserve">{ "group": 362, "pos": 3 }
</t>
  </si>
  <si>
    <t xml:space="preserve">{ "group": 364, "pos": 3 }
</t>
  </si>
  <si>
    <t xml:space="preserve">{ "group": 355, "pos": 4 }
</t>
  </si>
  <si>
    <t xml:space="preserve">{ "group": 359, "pos": 4 }</t>
  </si>
  <si>
    <t xml:space="preserve">{ "group": 360, "pos": 4 }</t>
  </si>
  <si>
    <t xml:space="preserve">{ "group": 361, "pos": 4 }
</t>
  </si>
  <si>
    <t xml:space="preserve">{ "group": 362, "pos": 4 }
</t>
  </si>
  <si>
    <t xml:space="preserve">{ "group": 364, "pos": 4 }
</t>
  </si>
  <si>
    <t xml:space="preserve">FIELD 11</t>
  </si>
  <si>
    <t xml:space="preserve">FIELD 8</t>
  </si>
  <si>
    <t xml:space="preserve">FIELD 10</t>
  </si>
  <si>
    <t xml:space="preserve">Sunday, May 21, 2017   - Quarter—Finals</t>
  </si>
  <si>
    <t xml:space="preserve">{ "group": 355, "pos": 1 }</t>
  </si>
  <si>
    <t xml:space="preserve">{ "group": 363, "pos": 1 }</t>
  </si>
  <si>
    <t xml:space="preserve">{ "group": 370, "pos": 1 }</t>
  </si>
  <si>
    <t xml:space="preserve">{ "group": 369, "pos": 1 }</t>
  </si>
  <si>
    <t xml:space="preserve">{ "group": 371, "pos": 1 }</t>
  </si>
  <si>
    <t xml:space="preserve">{ "group": 365, "pos": 1 }
</t>
  </si>
  <si>
    <t xml:space="preserve">{ "group": 367, "pos": 1 }
</t>
  </si>
  <si>
    <t xml:space="preserve">{ "group": 388, "pos": 1 }</t>
  </si>
  <si>
    <t xml:space="preserve">{ "group": 393, "pos": 1 }</t>
  </si>
  <si>
    <t xml:space="preserve">{ "group": 385, "pos": 1 }</t>
  </si>
  <si>
    <t xml:space="preserve">{ "group": 388, "pos": 2 }</t>
  </si>
  <si>
    <t xml:space="preserve">{ "group": 393, "pos": 2 }</t>
  </si>
  <si>
    <t xml:space="preserve">{ "group": 385, "pos": 2 }</t>
  </si>
  <si>
    <t xml:space="preserve">{ "group": 388, "pos": 3 }</t>
  </si>
  <si>
    <t xml:space="preserve">{ "group": 393, "pos": 3 }</t>
  </si>
  <si>
    <t xml:space="preserve">{ "group": 385, "pos": 3 }</t>
  </si>
  <si>
    <t xml:space="preserve">{ "group": 388, "pos": 4 }</t>
  </si>
  <si>
    <t xml:space="preserve">{ "group": 393, "pos": 4 }</t>
  </si>
  <si>
    <t xml:space="preserve">{ "group": 385, "pos": 4 }</t>
  </si>
  <si>
    <t xml:space="preserve">{ "group": 388, "pos": 1 }
</t>
  </si>
  <si>
    <t xml:space="preserve">{ "group": 393, "pos": 1 }
</t>
  </si>
  <si>
    <t xml:space="preserve">{ "group": 385, "pos": 1 }
</t>
  </si>
  <si>
    <t xml:space="preserve">{ "group": 395, "pos": 1 }
</t>
  </si>
  <si>
    <t xml:space="preserve">{ "group": 400, "pos": 1 }
</t>
  </si>
  <si>
    <t xml:space="preserve">{ "group": 352, "pos": 1 }</t>
  </si>
  <si>
    <t xml:space="preserve">{ "group": 357, "pos": 1 }
</t>
  </si>
  <si>
    <t xml:space="preserve">{ "group": 358, "pos": 1 }
</t>
  </si>
  <si>
    <t xml:space="preserve">{ "group": 351, "pos": 1 }
</t>
  </si>
  <si>
    <t xml:space="preserve">{ "group": 352, "pos": 2 }</t>
  </si>
  <si>
    <t xml:space="preserve">{ "group": 357, "pos": 2 }
</t>
  </si>
  <si>
    <t xml:space="preserve">{ "group": 358, "pos": 2 }
</t>
  </si>
  <si>
    <t xml:space="preserve">{ "group": 351, "pos": 2 }
</t>
  </si>
  <si>
    <t xml:space="preserve">{ "group": 352, "pos": 3 }</t>
  </si>
  <si>
    <t xml:space="preserve">{ "group": 357, "pos": 3 }
</t>
  </si>
  <si>
    <t xml:space="preserve">{ "group": 358, "pos": 3 }
</t>
  </si>
  <si>
    <t xml:space="preserve">{ "group": 351, "pos": 3 }
</t>
  </si>
  <si>
    <t xml:space="preserve">{ "group": 352, "pos": 4 }</t>
  </si>
  <si>
    <t xml:space="preserve">{ "group": 357, "pos": 4 }
</t>
  </si>
  <si>
    <t xml:space="preserve">{ "group": 358, "pos": 4 }
</t>
  </si>
  <si>
    <t xml:space="preserve">{ "group": 351, "pos": 4 }</t>
  </si>
  <si>
    <t xml:space="preserve">{ "group": 354, "pos": 1 }
</t>
  </si>
  <si>
    <t xml:space="preserve">{ "group": 353, "pos": 1 }
</t>
  </si>
  <si>
    <t xml:space="preserve">{ "group": 332, "pos": 1 }
</t>
  </si>
  <si>
    <t xml:space="preserve">{ "group": 331, "pos": 1 }
</t>
  </si>
  <si>
    <t xml:space="preserve">{ "group": 332, "pos": 2 }
</t>
  </si>
  <si>
    <t xml:space="preserve">{ "group": 331, "pos": 2 }
</t>
  </si>
  <si>
    <t xml:space="preserve">{ "group": 332, "pos": 3 }
</t>
  </si>
  <si>
    <t xml:space="preserve">{ "group": 331, "pos": 3 }
</t>
  </si>
  <si>
    <t xml:space="preserve">{ "group": 331, "pos": 2 }
</t>
  </si>
  <si>
    <t xml:space="preserve">{ "group": 331, "pos": 1 }
</t>
  </si>
  <si>
    <t xml:space="preserve">{ "group": 330, "pos": 1 }
</t>
  </si>
  <si>
    <t xml:space="preserve">3</t>
  </si>
  <si>
    <t xml:space="preserve">{ "group": 333, "pos": 1 }
</t>
  </si>
  <si>
    <t xml:space="preserve">1</t>
  </si>
  <si>
    <t xml:space="preserve">{ "group": 386, "pos": 1 }
</t>
  </si>
  <si>
    <t xml:space="preserve">{ "group": 389, "pos": 1 }
</t>
  </si>
  <si>
    <t xml:space="preserve">{ "group": 403, "pos": 1 }
</t>
  </si>
  <si>
    <t xml:space="preserve">{ "group": 386, "pos": 2 }
</t>
  </si>
  <si>
    <t xml:space="preserve">{ "group": 389, "pos": 2 }
</t>
  </si>
  <si>
    <t xml:space="preserve">{ "group": 403, "pos": 2 }
</t>
  </si>
  <si>
    <t xml:space="preserve">{ "group": 386, "pos": 3 }
</t>
  </si>
  <si>
    <t xml:space="preserve">{ "group": 389, "pos": 3 }
</t>
  </si>
  <si>
    <t xml:space="preserve">{ "group": 403, "pos": 3 }
</t>
  </si>
  <si>
    <t xml:space="preserve">{ "group": 386, "pos": 4 }
</t>
  </si>
  <si>
    <t xml:space="preserve">{ "group": 389, "pos": 4 }
</t>
  </si>
  <si>
    <t xml:space="preserve">{ "group": 403, "pos": 4 }
</t>
  </si>
  <si>
    <t xml:space="preserve">{ "group": 399, "pos": 1 }
</t>
  </si>
  <si>
    <t xml:space="preserve">{ "group": 398, "pos": 1 }
</t>
  </si>
  <si>
    <t xml:space="preserve">{ "group": 427, "pos": 1 }
</t>
  </si>
  <si>
    <t xml:space="preserve">{ "group": 428, "pos": 1 }
</t>
  </si>
  <si>
    <t xml:space="preserve">{ "group": 429, "pos": 1 }
</t>
  </si>
  <si>
    <t xml:space="preserve">{ "group": 430, "pos": 1 }
</t>
  </si>
  <si>
    <t xml:space="preserve">{ "group": 427, "pos": 2 }
</t>
  </si>
  <si>
    <t xml:space="preserve">{ "group": 428, "pos": 2 }
</t>
  </si>
  <si>
    <t xml:space="preserve">{ "group": 429, "pos": 2 }
</t>
  </si>
  <si>
    <t xml:space="preserve">{ "group": 430, "pos": 2 }
</t>
  </si>
  <si>
    <t xml:space="preserve">{ "group": 427, "pos": 3 }
</t>
  </si>
  <si>
    <t xml:space="preserve">{ "group": 428, "pos": 3 }
</t>
  </si>
  <si>
    <t xml:space="preserve">{ "group": 429, "pos": 3 }
</t>
  </si>
  <si>
    <t xml:space="preserve">{ "group": 430, "pos": 3 }
</t>
  </si>
  <si>
    <t xml:space="preserve">{ "group": 427, "pos": 4 }
</t>
  </si>
  <si>
    <t xml:space="preserve">{ "group": 428, "pos": 4 }
</t>
  </si>
  <si>
    <t xml:space="preserve">{ "group": 429, "pos": 4 }
</t>
  </si>
  <si>
    <t xml:space="preserve">{ "group": 430, "pos": 4 }
</t>
  </si>
  <si>
    <t xml:space="preserve">{ "group": 422, "pos": 1 }
</t>
  </si>
  <si>
    <t xml:space="preserve">{ "group": 420, "pos": 1 }
</t>
  </si>
  <si>
    <t xml:space="preserve">{ "group": 425, "pos": 1 }
</t>
  </si>
  <si>
    <t xml:space="preserve">{ "group": 426, "pos": 1 }
</t>
  </si>
  <si>
    <t xml:space="preserve">{ "group": 424, "pos": 1 }
</t>
  </si>
  <si>
    <t xml:space="preserve">{ "group": 423, "pos": 1 }
</t>
  </si>
  <si>
    <t xml:space="preserve">{ "group": 411, "pos": 1 }</t>
  </si>
  <si>
    <t xml:space="preserve">{ "group": 396, "pos": 1 }
</t>
  </si>
  <si>
    <t xml:space="preserve">{ "group": 397, "pos": 1 }
</t>
  </si>
  <si>
    <t xml:space="preserve">{ "group": 401, "pos": 1 }
</t>
  </si>
  <si>
    <t xml:space="preserve">{ "group": 411, "pos": 2 }</t>
  </si>
  <si>
    <t xml:space="preserve">{ "group": 396, "pos": 2 }
</t>
  </si>
  <si>
    <t xml:space="preserve">{ "group": 397, "pos": 2 }
</t>
  </si>
  <si>
    <t xml:space="preserve">{ "group": 401, "pos": 2 }
</t>
  </si>
  <si>
    <t xml:space="preserve">{ "group": 411, "pos": 3 }</t>
  </si>
  <si>
    <t xml:space="preserve">{ "group": 396, "pos": 3 }
</t>
  </si>
  <si>
    <t xml:space="preserve">{ "group": 397, "pos": 3 }
</t>
  </si>
  <si>
    <t xml:space="preserve">{ "group": 401, "pos": 3 }
</t>
  </si>
  <si>
    <t xml:space="preserve">{ "group": 411, "pos": 4 }</t>
  </si>
  <si>
    <t xml:space="preserve">{ "group": 396, "pos": 4 }
</t>
  </si>
  <si>
    <t xml:space="preserve">{ "group": 397, "pos": 4 }
</t>
  </si>
  <si>
    <t xml:space="preserve">{ "group": 401, "pos": 4 }
</t>
  </si>
  <si>
    <t xml:space="preserve">FIELD A</t>
  </si>
  <si>
    <t xml:space="preserve">FIELD B</t>
  </si>
  <si>
    <t xml:space="preserve">FIELD C</t>
  </si>
  <si>
    <t xml:space="preserve">FIELD D</t>
  </si>
  <si>
    <t xml:space="preserve">FIELD E</t>
  </si>
  <si>
    <t xml:space="preserve">FIELD F</t>
  </si>
  <si>
    <t xml:space="preserve">FIELD G</t>
  </si>
  <si>
    <t xml:space="preserve">FIELD H</t>
  </si>
  <si>
    <t xml:space="preserve">{ "group": 411, "pos": 1 }
</t>
  </si>
  <si>
    <t xml:space="preserve">{ "group": 396, "pos": 2 }</t>
  </si>
  <si>
    <t xml:space="preserve">{ "group": 396, "pos": 1 }</t>
  </si>
  <si>
    <t xml:space="preserve">{ "group": 397, "pos": 1 }
</t>
  </si>
  <si>
    <t xml:space="preserve">{ "group": 401, "pos": 2 }
</t>
  </si>
  <si>
    <t xml:space="preserve">{ "group": 401, "pos": 1 }
</t>
  </si>
  <si>
    <t xml:space="preserve">{ "group": 397, "pos": 2 }
</t>
  </si>
  <si>
    <t xml:space="preserve">{ "group": 410, "pos": 1 }
</t>
  </si>
  <si>
    <t xml:space="preserve">{ "group": 413, "pos": 1 }
</t>
  </si>
  <si>
    <t xml:space="preserve">{ "group": 409, "pos": 1 }
</t>
  </si>
  <si>
    <t xml:space="preserve">{ "group": 405, "pos": 1 }
</t>
  </si>
  <si>
    <t xml:space="preserve">Sunday, May 21, 2017, 2015  - Final               </t>
  </si>
  <si>
    <t xml:space="preserve">{ "group": 412, "pos": 1 }
</t>
  </si>
  <si>
    <t xml:space="preserve">{ "group": 414, "pos": 1 }
</t>
  </si>
  <si>
    <t xml:space="preserve">AZFC SELECT</t>
  </si>
  <si>
    <t xml:space="preserve">FUENTE AZUL</t>
  </si>
  <si>
    <t xml:space="preserve">TIGRES</t>
  </si>
  <si>
    <t xml:space="preserve">CLUB AMERICA</t>
  </si>
  <si>
    <t xml:space="preserve">RIVER PLATE</t>
  </si>
  <si>
    <t xml:space="preserve">AZTECAS FC</t>
  </si>
  <si>
    <t xml:space="preserve">FIELD 8 </t>
  </si>
  <si>
    <t xml:space="preserve">1A</t>
  </si>
  <si>
    <t xml:space="preserve">2B</t>
  </si>
  <si>
    <t xml:space="preserve">1B</t>
  </si>
  <si>
    <t xml:space="preserve">2A</t>
  </si>
  <si>
    <t xml:space="preserve">WINNER</t>
  </si>
</sst>
</file>

<file path=xl/styles.xml><?xml version="1.0" encoding="utf-8"?>
<styleSheet xmlns="http://schemas.openxmlformats.org/spreadsheetml/2006/main">
  <numFmts count="6">
    <numFmt numFmtId="164" formatCode="General"/>
    <numFmt numFmtId="165" formatCode="@"/>
    <numFmt numFmtId="166" formatCode="0"/>
    <numFmt numFmtId="167" formatCode="&quot;DDDD, &quot;MMMM&quot; D, YYYY&quot;"/>
    <numFmt numFmtId="168" formatCode="H:MM\ AM/PM"/>
    <numFmt numFmtId="169" formatCode="H:MM\ AM/PM"/>
  </numFmts>
  <fonts count="11">
    <font>
      <sz val="10"/>
      <name val="Arial"/>
      <family val="2"/>
      <charset val="1"/>
    </font>
    <font>
      <sz val="10"/>
      <name val="Arial"/>
      <family val="0"/>
    </font>
    <font>
      <sz val="10"/>
      <name val="Arial"/>
      <family val="0"/>
    </font>
    <font>
      <sz val="10"/>
      <name val="Arial"/>
      <family val="0"/>
    </font>
    <font>
      <sz val="12"/>
      <name val="Arial"/>
      <family val="2"/>
      <charset val="1"/>
    </font>
    <font>
      <sz val="14"/>
      <name val="Arial"/>
      <family val="2"/>
      <charset val="1"/>
    </font>
    <font>
      <u val="single"/>
      <sz val="12"/>
      <name val="Arial"/>
      <family val="2"/>
      <charset val="1"/>
    </font>
    <font>
      <sz val="10"/>
      <name val="Helvetica Neue"/>
      <family val="0"/>
      <charset val="1"/>
    </font>
    <font>
      <sz val="11"/>
      <name val="Helvetica Neue"/>
      <family val="0"/>
      <charset val="1"/>
    </font>
    <font>
      <b val="true"/>
      <sz val="36"/>
      <color rgb="FF000000"/>
      <name val="Arial"/>
      <family val="2"/>
    </font>
    <font>
      <b val="true"/>
      <sz val="14"/>
      <color rgb="FF000000"/>
      <name val="Helvetica Neue"/>
      <family val="0"/>
    </font>
  </fonts>
  <fills count="3">
    <fill>
      <patternFill patternType="none"/>
    </fill>
    <fill>
      <patternFill patternType="gray125"/>
    </fill>
    <fill>
      <patternFill patternType="solid">
        <fgColor rgb="FFFFFFFF"/>
        <bgColor rgb="FFFFFFCC"/>
      </patternFill>
    </fill>
  </fills>
  <borders count="15">
    <border diagonalUp="false" diagonalDown="false">
      <left/>
      <right/>
      <top/>
      <bottom/>
      <diagonal/>
    </border>
    <border diagonalUp="false" diagonalDown="false">
      <left style="thin"/>
      <right/>
      <top style="thin"/>
      <bottom/>
      <diagonal/>
    </border>
    <border diagonalUp="false" diagonalDown="false">
      <left/>
      <right/>
      <top style="thin"/>
      <bottom/>
      <diagonal/>
    </border>
    <border diagonalUp="false" diagonalDown="false">
      <left/>
      <right style="thin"/>
      <top style="thin"/>
      <bottom/>
      <diagonal/>
    </border>
    <border diagonalUp="false" diagonalDown="false">
      <left style="thin"/>
      <right/>
      <top/>
      <bottom/>
      <diagonal/>
    </border>
    <border diagonalUp="false" diagonalDown="false">
      <left/>
      <right style="thin"/>
      <top/>
      <bottom/>
      <diagonal/>
    </border>
    <border diagonalUp="false" diagonalDown="false">
      <left style="thin"/>
      <right/>
      <top/>
      <bottom style="thin"/>
      <diagonal/>
    </border>
    <border diagonalUp="false" diagonalDown="false">
      <left/>
      <right/>
      <top/>
      <bottom style="thin"/>
      <diagonal/>
    </border>
    <border diagonalUp="false" diagonalDown="false">
      <left/>
      <right style="thin"/>
      <top/>
      <bottom style="thin"/>
      <diagonal/>
    </border>
    <border diagonalUp="false" diagonalDown="false">
      <left style="thin"/>
      <right style="thin"/>
      <top style="thin"/>
      <bottom style="thin"/>
      <diagonal/>
    </border>
    <border diagonalUp="false" diagonalDown="false">
      <left style="thin"/>
      <right/>
      <top style="thin"/>
      <bottom style="thin"/>
      <diagonal/>
    </border>
    <border diagonalUp="false" diagonalDown="false">
      <left/>
      <right/>
      <top style="thin"/>
      <bottom style="thin"/>
      <diagonal/>
    </border>
    <border diagonalUp="false" diagonalDown="false">
      <left/>
      <right style="thin"/>
      <top style="thin"/>
      <bottom style="thin"/>
      <diagonal/>
    </border>
    <border diagonalUp="false" diagonalDown="false">
      <left style="thin"/>
      <right style="thin"/>
      <top style="thin"/>
      <bottom/>
      <diagonal/>
    </border>
    <border diagonalUp="false" diagonalDown="false">
      <left style="thin"/>
      <right style="thin"/>
      <top/>
      <bottom/>
      <diagonal/>
    </border>
  </borders>
  <cellStyleXfs count="20">
    <xf numFmtId="164" fontId="0" fillId="0" borderId="0" applyFont="true" applyBorder="true" applyAlignment="true" applyProtection="true">
      <alignment horizontal="general" vertical="top" textRotation="0" wrapText="tru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42">
    <xf numFmtId="164" fontId="0" fillId="0" borderId="0" xfId="0" applyFont="false" applyBorder="false" applyAlignment="false" applyProtection="false">
      <alignment horizontal="general" vertical="top" textRotation="0" wrapText="true" indent="0" shrinkToFit="false"/>
      <protection locked="true" hidden="false"/>
    </xf>
    <xf numFmtId="164" fontId="0" fillId="0" borderId="0" xfId="0" applyFont="true" applyBorder="false" applyAlignment="true" applyProtection="false">
      <alignment horizontal="general" vertical="top" textRotation="0" wrapText="true" indent="0" shrinkToFit="false"/>
      <protection locked="true" hidden="false"/>
    </xf>
    <xf numFmtId="164" fontId="0" fillId="2" borderId="1" xfId="0" applyFont="true" applyBorder="true" applyAlignment="true" applyProtection="false">
      <alignment horizontal="general" vertical="top" textRotation="0" wrapText="true" indent="0" shrinkToFit="false"/>
      <protection locked="true" hidden="false"/>
    </xf>
    <xf numFmtId="164" fontId="0" fillId="2" borderId="2" xfId="0" applyFont="true" applyBorder="true" applyAlignment="true" applyProtection="false">
      <alignment horizontal="general" vertical="top" textRotation="0" wrapText="true" indent="0" shrinkToFit="false"/>
      <protection locked="true" hidden="false"/>
    </xf>
    <xf numFmtId="164" fontId="0" fillId="2" borderId="3" xfId="0" applyFont="true" applyBorder="true" applyAlignment="true" applyProtection="false">
      <alignment horizontal="general" vertical="top" textRotation="0" wrapText="true" indent="0" shrinkToFit="false"/>
      <protection locked="true" hidden="false"/>
    </xf>
    <xf numFmtId="164" fontId="0" fillId="2" borderId="4" xfId="0" applyFont="true" applyBorder="true" applyAlignment="true" applyProtection="false">
      <alignment horizontal="general" vertical="top" textRotation="0" wrapText="true" indent="0" shrinkToFit="false"/>
      <protection locked="true" hidden="false"/>
    </xf>
    <xf numFmtId="164" fontId="0" fillId="2" borderId="0" xfId="0" applyFont="true" applyBorder="true" applyAlignment="true" applyProtection="false">
      <alignment horizontal="general" vertical="top" textRotation="0" wrapText="true" indent="0" shrinkToFit="false"/>
      <protection locked="true" hidden="false"/>
    </xf>
    <xf numFmtId="164" fontId="0" fillId="2" borderId="5" xfId="0" applyFont="true" applyBorder="true" applyAlignment="true" applyProtection="false">
      <alignment horizontal="general" vertical="top" textRotation="0" wrapText="true" indent="0" shrinkToFit="false"/>
      <protection locked="true" hidden="false"/>
    </xf>
    <xf numFmtId="165" fontId="4" fillId="2" borderId="0" xfId="0" applyFont="true" applyBorder="true" applyAlignment="true" applyProtection="false">
      <alignment horizontal="general" vertical="top" textRotation="0" wrapText="true" indent="0" shrinkToFit="false"/>
      <protection locked="true" hidden="false"/>
    </xf>
    <xf numFmtId="165" fontId="5" fillId="2" borderId="0" xfId="0" applyFont="true" applyBorder="true" applyAlignment="true" applyProtection="false">
      <alignment horizontal="general" vertical="top" textRotation="0" wrapText="true" indent="0" shrinkToFit="false"/>
      <protection locked="true" hidden="false"/>
    </xf>
    <xf numFmtId="166" fontId="4" fillId="2" borderId="0" xfId="0" applyFont="true" applyBorder="true" applyAlignment="true" applyProtection="false">
      <alignment horizontal="general" vertical="top" textRotation="0" wrapText="true" indent="0" shrinkToFit="false"/>
      <protection locked="true" hidden="false"/>
    </xf>
    <xf numFmtId="165" fontId="6" fillId="2" borderId="0" xfId="0" applyFont="true" applyBorder="true" applyAlignment="true" applyProtection="false">
      <alignment horizontal="general" vertical="top" textRotation="0" wrapText="true" indent="0" shrinkToFit="false"/>
      <protection locked="true" hidden="false"/>
    </xf>
    <xf numFmtId="164" fontId="0" fillId="2" borderId="6" xfId="0" applyFont="true" applyBorder="true" applyAlignment="true" applyProtection="false">
      <alignment horizontal="general" vertical="top" textRotation="0" wrapText="true" indent="0" shrinkToFit="false"/>
      <protection locked="true" hidden="false"/>
    </xf>
    <xf numFmtId="166" fontId="4" fillId="2" borderId="7" xfId="0" applyFont="true" applyBorder="true" applyAlignment="true" applyProtection="false">
      <alignment horizontal="general" vertical="top" textRotation="0" wrapText="true" indent="0" shrinkToFit="false"/>
      <protection locked="true" hidden="false"/>
    </xf>
    <xf numFmtId="165" fontId="4" fillId="2" borderId="7" xfId="0" applyFont="true" applyBorder="true" applyAlignment="true" applyProtection="false">
      <alignment horizontal="general" vertical="top" textRotation="0" wrapText="true" indent="0" shrinkToFit="false"/>
      <protection locked="true" hidden="false"/>
    </xf>
    <xf numFmtId="165" fontId="6" fillId="2" borderId="7" xfId="0" applyFont="true" applyBorder="true" applyAlignment="true" applyProtection="false">
      <alignment horizontal="general" vertical="top" textRotation="0" wrapText="true" indent="0" shrinkToFit="false"/>
      <protection locked="true" hidden="false"/>
    </xf>
    <xf numFmtId="164" fontId="0" fillId="2" borderId="8" xfId="0" applyFont="true" applyBorder="true" applyAlignment="true" applyProtection="false">
      <alignment horizontal="general" vertical="top" textRotation="0" wrapText="true" indent="0" shrinkToFit="false"/>
      <protection locked="true" hidden="false"/>
    </xf>
    <xf numFmtId="165" fontId="5" fillId="2" borderId="9" xfId="0" applyFont="true" applyBorder="true" applyAlignment="true" applyProtection="false">
      <alignment horizontal="center" vertical="center" textRotation="0" wrapText="false" indent="0" shrinkToFit="false"/>
      <protection locked="true" hidden="false"/>
    </xf>
    <xf numFmtId="165" fontId="4" fillId="2" borderId="9" xfId="0" applyFont="true" applyBorder="true" applyAlignment="true" applyProtection="false">
      <alignment horizontal="center" vertical="center" textRotation="0" wrapText="false" indent="0" shrinkToFit="false"/>
      <protection locked="true" hidden="false"/>
    </xf>
    <xf numFmtId="164" fontId="0" fillId="2" borderId="7" xfId="0" applyFont="true" applyBorder="true" applyAlignment="true" applyProtection="false">
      <alignment horizontal="general" vertical="top" textRotation="0" wrapText="true" indent="0" shrinkToFit="false"/>
      <protection locked="true" hidden="false"/>
    </xf>
    <xf numFmtId="164" fontId="0" fillId="2" borderId="10" xfId="0" applyFont="true" applyBorder="true" applyAlignment="true" applyProtection="false">
      <alignment horizontal="general" vertical="top" textRotation="0" wrapText="true" indent="0" shrinkToFit="false"/>
      <protection locked="true" hidden="false"/>
    </xf>
    <xf numFmtId="164" fontId="0" fillId="2" borderId="11" xfId="0" applyFont="true" applyBorder="true" applyAlignment="true" applyProtection="false">
      <alignment horizontal="general" vertical="top" textRotation="0" wrapText="true" indent="0" shrinkToFit="false"/>
      <protection locked="true" hidden="false"/>
    </xf>
    <xf numFmtId="164" fontId="0" fillId="2" borderId="12" xfId="0" applyFont="true" applyBorder="true" applyAlignment="true" applyProtection="false">
      <alignment horizontal="general" vertical="top" textRotation="0" wrapText="true" indent="0" shrinkToFit="false"/>
      <protection locked="true" hidden="false"/>
    </xf>
    <xf numFmtId="167" fontId="5" fillId="2" borderId="9" xfId="0" applyFont="true" applyBorder="true" applyAlignment="true" applyProtection="false">
      <alignment horizontal="center" vertical="center" textRotation="0" wrapText="false" indent="0" shrinkToFit="false"/>
      <protection locked="true" hidden="false"/>
    </xf>
    <xf numFmtId="168" fontId="5" fillId="2" borderId="9" xfId="0" applyFont="true" applyBorder="true" applyAlignment="true" applyProtection="false">
      <alignment horizontal="center" vertical="center" textRotation="0" wrapText="false" indent="0" shrinkToFit="false"/>
      <protection locked="true" hidden="false"/>
    </xf>
    <xf numFmtId="164" fontId="4" fillId="2" borderId="9" xfId="0" applyFont="true" applyBorder="true" applyAlignment="true" applyProtection="false">
      <alignment horizontal="center" vertical="top" textRotation="0" wrapText="true" indent="0" shrinkToFit="false"/>
      <protection locked="true" hidden="false"/>
    </xf>
    <xf numFmtId="165" fontId="5" fillId="2" borderId="9" xfId="0" applyFont="true" applyBorder="true" applyAlignment="true" applyProtection="false">
      <alignment horizontal="center" vertical="center" textRotation="0" wrapText="true" indent="0" shrinkToFit="false"/>
      <protection locked="true" hidden="false"/>
    </xf>
    <xf numFmtId="166" fontId="5" fillId="2" borderId="9" xfId="0" applyFont="true" applyBorder="true" applyAlignment="true" applyProtection="false">
      <alignment horizontal="center" vertical="center" textRotation="0" wrapText="false" indent="0" shrinkToFit="false"/>
      <protection locked="true" hidden="false"/>
    </xf>
    <xf numFmtId="165" fontId="7" fillId="2" borderId="9" xfId="0" applyFont="true" applyBorder="true" applyAlignment="true" applyProtection="false">
      <alignment horizontal="center" vertical="top" textRotation="0" wrapText="true" indent="0" shrinkToFit="false"/>
      <protection locked="true" hidden="false"/>
    </xf>
    <xf numFmtId="165" fontId="8" fillId="2" borderId="9" xfId="0" applyFont="true" applyBorder="true" applyAlignment="true" applyProtection="false">
      <alignment horizontal="center" vertical="top" textRotation="0" wrapText="true" indent="0" shrinkToFit="false"/>
      <protection locked="true" hidden="false"/>
    </xf>
    <xf numFmtId="165" fontId="0" fillId="2" borderId="9" xfId="0" applyFont="true" applyBorder="true" applyAlignment="true" applyProtection="false">
      <alignment horizontal="general" vertical="top" textRotation="0" wrapText="true" indent="0" shrinkToFit="false"/>
      <protection locked="true" hidden="false"/>
    </xf>
    <xf numFmtId="166" fontId="8" fillId="2" borderId="9" xfId="0" applyFont="true" applyBorder="true" applyAlignment="true" applyProtection="false">
      <alignment horizontal="center" vertical="top" textRotation="0" wrapText="true" indent="0" shrinkToFit="false"/>
      <protection locked="true" hidden="false"/>
    </xf>
    <xf numFmtId="164" fontId="8" fillId="2" borderId="9" xfId="0" applyFont="true" applyBorder="true" applyAlignment="true" applyProtection="false">
      <alignment horizontal="center" vertical="top" textRotation="0" wrapText="true" indent="0" shrinkToFit="false"/>
      <protection locked="true" hidden="false"/>
    </xf>
    <xf numFmtId="164" fontId="8" fillId="2" borderId="9" xfId="0" applyFont="true" applyBorder="true" applyAlignment="true" applyProtection="false">
      <alignment horizontal="center" vertical="top" textRotation="0" wrapText="true" indent="0" shrinkToFit="false"/>
      <protection locked="true" hidden="false"/>
    </xf>
    <xf numFmtId="164" fontId="0" fillId="2" borderId="9" xfId="0" applyFont="true" applyBorder="true" applyAlignment="true" applyProtection="false">
      <alignment horizontal="general" vertical="top" textRotation="0" wrapText="true" indent="0" shrinkToFit="false"/>
      <protection locked="true" hidden="false"/>
    </xf>
    <xf numFmtId="165" fontId="0" fillId="2" borderId="9" xfId="0" applyFont="true" applyBorder="true" applyAlignment="true" applyProtection="false">
      <alignment horizontal="general" vertical="center" textRotation="0" wrapText="false" indent="0" shrinkToFit="false"/>
      <protection locked="true" hidden="false"/>
    </xf>
    <xf numFmtId="164" fontId="5" fillId="2" borderId="9" xfId="0" applyFont="true" applyBorder="true" applyAlignment="true" applyProtection="false">
      <alignment horizontal="center" vertical="center" textRotation="0" wrapText="true" indent="0" shrinkToFit="false"/>
      <protection locked="true" hidden="false"/>
    </xf>
    <xf numFmtId="165" fontId="4" fillId="2" borderId="9" xfId="0" applyFont="true" applyBorder="true" applyAlignment="true" applyProtection="false">
      <alignment horizontal="center" vertical="center" textRotation="0" wrapText="true" indent="0" shrinkToFit="false"/>
      <protection locked="true" hidden="false"/>
    </xf>
    <xf numFmtId="164" fontId="0" fillId="2" borderId="13" xfId="0" applyFont="true" applyBorder="true" applyAlignment="true" applyProtection="false">
      <alignment horizontal="general" vertical="top" textRotation="0" wrapText="true" indent="0" shrinkToFit="false"/>
      <protection locked="true" hidden="false"/>
    </xf>
    <xf numFmtId="164" fontId="0" fillId="2" borderId="14" xfId="0" applyFont="true" applyBorder="true" applyAlignment="true" applyProtection="false">
      <alignment horizontal="general" vertical="top" textRotation="0" wrapText="true" indent="0" shrinkToFit="false"/>
      <protection locked="true" hidden="false"/>
    </xf>
    <xf numFmtId="166" fontId="4" fillId="2" borderId="9" xfId="0" applyFont="true" applyBorder="true" applyAlignment="true" applyProtection="false">
      <alignment horizontal="center" vertical="top" textRotation="0" wrapText="true" indent="0" shrinkToFit="false"/>
      <protection locked="true" hidden="false"/>
    </xf>
    <xf numFmtId="169" fontId="5" fillId="2" borderId="9" xfId="0" applyFont="true" applyBorder="true" applyAlignment="true" applyProtection="false">
      <alignment horizontal="center" vertical="center" textRotation="0" wrapText="false" indent="0" shrinkToFit="false"/>
      <protection locked="true" hidden="false"/>
    </xf>
  </cellXfs>
  <cellStyles count="6">
    <cellStyle name="Normal" xfId="0" builtinId="0" customBuiltin="false"/>
    <cellStyle name="Comma" xfId="15" builtinId="3" customBuiltin="false"/>
    <cellStyle name="Comma [0]" xfId="16" builtinId="6" customBuiltin="false"/>
    <cellStyle name="Currency" xfId="17" builtinId="4" customBuiltin="false"/>
    <cellStyle name="Currency [0]" xfId="18" builtinId="7" customBuiltin="false"/>
    <cellStyle name="Percent" xfId="19" builtinId="5" customBuiltin="false"/>
  </cellStyle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worksheet" Target="worksheets/sheet8.xml"/><Relationship Id="rId10" Type="http://schemas.openxmlformats.org/officeDocument/2006/relationships/worksheet" Target="worksheets/sheet9.xml"/><Relationship Id="rId11" Type="http://schemas.openxmlformats.org/officeDocument/2006/relationships/worksheet" Target="worksheets/sheet10.xml"/><Relationship Id="rId12" Type="http://schemas.openxmlformats.org/officeDocument/2006/relationships/worksheet" Target="worksheets/sheet11.xml"/><Relationship Id="rId13" Type="http://schemas.openxmlformats.org/officeDocument/2006/relationships/worksheet" Target="worksheets/sheet12.xml"/><Relationship Id="rId14" Type="http://schemas.openxmlformats.org/officeDocument/2006/relationships/worksheet" Target="worksheets/sheet13.xml"/><Relationship Id="rId15" Type="http://schemas.openxmlformats.org/officeDocument/2006/relationships/worksheet" Target="worksheets/sheet14.xml"/><Relationship Id="rId16" Type="http://schemas.openxmlformats.org/officeDocument/2006/relationships/worksheet" Target="worksheets/sheet15.xml"/><Relationship Id="rId17" Type="http://schemas.openxmlformats.org/officeDocument/2006/relationships/worksheet" Target="worksheets/sheet16.xml"/><Relationship Id="rId18" Type="http://schemas.openxmlformats.org/officeDocument/2006/relationships/worksheet" Target="worksheets/sheet17.xml"/><Relationship Id="rId19" Type="http://schemas.openxmlformats.org/officeDocument/2006/relationships/worksheet" Target="worksheets/sheet18.xml"/><Relationship Id="rId20" Type="http://schemas.openxmlformats.org/officeDocument/2006/relationships/worksheet" Target="worksheets/sheet19.xml"/><Relationship Id="rId21" Type="http://schemas.openxmlformats.org/officeDocument/2006/relationships/worksheet" Target="worksheets/sheet20.xml"/><Relationship Id="rId22" Type="http://schemas.openxmlformats.org/officeDocument/2006/relationships/worksheet" Target="worksheets/sheet21.xml"/><Relationship Id="rId23" Type="http://schemas.openxmlformats.org/officeDocument/2006/relationships/worksheet" Target="worksheets/sheet22.xml"/><Relationship Id="rId24" Type="http://schemas.openxmlformats.org/officeDocument/2006/relationships/worksheet" Target="worksheets/sheet23.xml"/><Relationship Id="rId25" Type="http://schemas.openxmlformats.org/officeDocument/2006/relationships/worksheet" Target="worksheets/sheet24.xml"/><Relationship Id="rId26" Type="http://schemas.openxmlformats.org/officeDocument/2006/relationships/worksheet" Target="worksheets/sheet25.xml"/><Relationship Id="rId27" Type="http://schemas.openxmlformats.org/officeDocument/2006/relationships/worksheet" Target="worksheets/sheet26.xml"/><Relationship Id="rId28" Type="http://schemas.openxmlformats.org/officeDocument/2006/relationships/worksheet" Target="worksheets/sheet27.xml"/><Relationship Id="rId29" Type="http://schemas.openxmlformats.org/officeDocument/2006/relationships/worksheet" Target="worksheets/sheet28.xml"/><Relationship Id="rId30" Type="http://schemas.openxmlformats.org/officeDocument/2006/relationships/worksheet" Target="worksheets/sheet29.xml"/><Relationship Id="rId31" Type="http://schemas.openxmlformats.org/officeDocument/2006/relationships/worksheet" Target="worksheets/sheet30.xml"/><Relationship Id="rId32" Type="http://schemas.openxmlformats.org/officeDocument/2006/relationships/worksheet" Target="worksheets/sheet31.xml"/><Relationship Id="rId33" Type="http://schemas.openxmlformats.org/officeDocument/2006/relationships/worksheet" Target="worksheets/sheet32.xml"/><Relationship Id="rId34" Type="http://schemas.openxmlformats.org/officeDocument/2006/relationships/worksheet" Target="worksheets/sheet33.xml"/><Relationship Id="rId35" Type="http://schemas.openxmlformats.org/officeDocument/2006/relationships/worksheet" Target="worksheets/sheet34.xml"/><Relationship Id="rId36" Type="http://schemas.openxmlformats.org/officeDocument/2006/relationships/worksheet" Target="worksheets/sheet35.xml"/><Relationship Id="rId37" Type="http://schemas.openxmlformats.org/officeDocument/2006/relationships/worksheet" Target="worksheets/sheet36.xml"/><Relationship Id="rId38" Type="http://schemas.openxmlformats.org/officeDocument/2006/relationships/worksheet" Target="worksheets/sheet37.xml"/><Relationship Id="rId39" Type="http://schemas.openxmlformats.org/officeDocument/2006/relationships/worksheet" Target="worksheets/sheet38.xml"/><Relationship Id="rId40" Type="http://schemas.openxmlformats.org/officeDocument/2006/relationships/worksheet" Target="worksheets/sheet39.xml"/><Relationship Id="rId41" Type="http://schemas.openxmlformats.org/officeDocument/2006/relationships/worksheet" Target="worksheets/sheet40.xml"/><Relationship Id="rId42" Type="http://schemas.openxmlformats.org/officeDocument/2006/relationships/worksheet" Target="worksheets/sheet41.xml"/><Relationship Id="rId43" Type="http://schemas.openxmlformats.org/officeDocument/2006/relationships/worksheet" Target="worksheets/sheet42.xml"/><Relationship Id="rId44" Type="http://schemas.openxmlformats.org/officeDocument/2006/relationships/worksheet" Target="worksheets/sheet43.xml"/><Relationship Id="rId45" Type="http://schemas.openxmlformats.org/officeDocument/2006/relationships/worksheet" Target="worksheets/sheet44.xml"/><Relationship Id="rId46" Type="http://schemas.openxmlformats.org/officeDocument/2006/relationships/worksheet" Target="worksheets/sheet45.xml"/><Relationship Id="rId47" Type="http://schemas.openxmlformats.org/officeDocument/2006/relationships/worksheet" Target="worksheets/sheet46.xml"/><Relationship Id="rId48" Type="http://schemas.openxmlformats.org/officeDocument/2006/relationships/worksheet" Target="worksheets/sheet47.xml"/><Relationship Id="rId49" Type="http://schemas.openxmlformats.org/officeDocument/2006/relationships/worksheet" Target="worksheets/sheet48.xml"/><Relationship Id="rId50" Type="http://schemas.openxmlformats.org/officeDocument/2006/relationships/worksheet" Target="worksheets/sheet49.xml"/><Relationship Id="rId51" Type="http://schemas.openxmlformats.org/officeDocument/2006/relationships/worksheet" Target="worksheets/sheet50.xml"/><Relationship Id="rId52" Type="http://schemas.openxmlformats.org/officeDocument/2006/relationships/worksheet" Target="worksheets/sheet51.xml"/><Relationship Id="rId53" Type="http://schemas.openxmlformats.org/officeDocument/2006/relationships/worksheet" Target="worksheets/sheet52.xml"/><Relationship Id="rId54" Type="http://schemas.openxmlformats.org/officeDocument/2006/relationships/worksheet" Target="worksheets/sheet53.xml"/><Relationship Id="rId55" Type="http://schemas.openxmlformats.org/officeDocument/2006/relationships/worksheet" Target="worksheets/sheet54.xml"/><Relationship Id="rId56" Type="http://schemas.openxmlformats.org/officeDocument/2006/relationships/worksheet" Target="worksheets/sheet55.xml"/><Relationship Id="rId57" Type="http://schemas.openxmlformats.org/officeDocument/2006/relationships/worksheet" Target="worksheets/sheet56.xml"/><Relationship Id="rId58" Type="http://schemas.openxmlformats.org/officeDocument/2006/relationships/worksheet" Target="worksheets/sheet57.xml"/><Relationship Id="rId59" Type="http://schemas.openxmlformats.org/officeDocument/2006/relationships/worksheet" Target="worksheets/sheet58.xml"/><Relationship Id="rId60" Type="http://schemas.openxmlformats.org/officeDocument/2006/relationships/worksheet" Target="worksheets/sheet59.xml"/><Relationship Id="rId61" Type="http://schemas.openxmlformats.org/officeDocument/2006/relationships/worksheet" Target="worksheets/sheet60.xml"/><Relationship Id="rId62" Type="http://schemas.openxmlformats.org/officeDocument/2006/relationships/worksheet" Target="worksheets/sheet61.xml"/><Relationship Id="rId63" Type="http://schemas.openxmlformats.org/officeDocument/2006/relationships/worksheet" Target="worksheets/sheet62.xml"/><Relationship Id="rId64" Type="http://schemas.openxmlformats.org/officeDocument/2006/relationships/worksheet" Target="worksheets/sheet63.xml"/><Relationship Id="rId65" Type="http://schemas.openxmlformats.org/officeDocument/2006/relationships/worksheet" Target="worksheets/sheet64.xml"/><Relationship Id="rId66" Type="http://schemas.openxmlformats.org/officeDocument/2006/relationships/worksheet" Target="worksheets/sheet65.xml"/><Relationship Id="rId67" Type="http://schemas.openxmlformats.org/officeDocument/2006/relationships/worksheet" Target="worksheets/sheet66.xml"/><Relationship Id="rId68" Type="http://schemas.openxmlformats.org/officeDocument/2006/relationships/worksheet" Target="worksheets/sheet67.xml"/><Relationship Id="rId69" Type="http://schemas.openxmlformats.org/officeDocument/2006/relationships/worksheet" Target="worksheets/sheet68.xml"/><Relationship Id="rId70" Type="http://schemas.openxmlformats.org/officeDocument/2006/relationships/worksheet" Target="worksheets/sheet69.xml"/><Relationship Id="rId71" Type="http://schemas.openxmlformats.org/officeDocument/2006/relationships/worksheet" Target="worksheets/sheet70.xml"/><Relationship Id="rId72" Type="http://schemas.openxmlformats.org/officeDocument/2006/relationships/worksheet" Target="worksheets/sheet71.xml"/><Relationship Id="rId73" Type="http://schemas.openxmlformats.org/officeDocument/2006/relationships/worksheet" Target="worksheets/sheet72.xml"/><Relationship Id="rId74" Type="http://schemas.openxmlformats.org/officeDocument/2006/relationships/worksheet" Target="worksheets/sheet73.xml"/><Relationship Id="rId75" Type="http://schemas.openxmlformats.org/officeDocument/2006/relationships/worksheet" Target="worksheets/sheet74.xml"/><Relationship Id="rId76" Type="http://schemas.openxmlformats.org/officeDocument/2006/relationships/worksheet" Target="worksheets/sheet75.xml"/><Relationship Id="rId77" Type="http://schemas.openxmlformats.org/officeDocument/2006/relationships/worksheet" Target="worksheets/sheet76.xml"/><Relationship Id="rId78" Type="http://schemas.openxmlformats.org/officeDocument/2006/relationships/worksheet" Target="worksheets/sheet77.xml"/><Relationship Id="rId79" Type="http://schemas.openxmlformats.org/officeDocument/2006/relationships/worksheet" Target="worksheets/sheet78.xml"/><Relationship Id="rId80" Type="http://schemas.openxmlformats.org/officeDocument/2006/relationships/worksheet" Target="worksheets/sheet79.xml"/><Relationship Id="rId81" Type="http://schemas.openxmlformats.org/officeDocument/2006/relationships/worksheet" Target="worksheets/sheet80.xml"/><Relationship Id="rId82" Type="http://schemas.openxmlformats.org/officeDocument/2006/relationships/worksheet" Target="worksheets/sheet81.xml"/><Relationship Id="rId83" Type="http://schemas.openxmlformats.org/officeDocument/2006/relationships/worksheet" Target="worksheets/sheet82.xml"/><Relationship Id="rId84" Type="http://schemas.openxmlformats.org/officeDocument/2006/relationships/worksheet" Target="worksheets/sheet83.xml"/><Relationship Id="rId85" Type="http://schemas.openxmlformats.org/officeDocument/2006/relationships/worksheet" Target="worksheets/sheet84.xml"/><Relationship Id="rId86"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
</Relationships>
</file>

<file path=xl/drawings/_rels/drawing10.xml.rels><?xml version="1.0" encoding="UTF-8"?>
<Relationships xmlns="http://schemas.openxmlformats.org/package/2006/relationships"><Relationship Id="rId1" Type="http://schemas.openxmlformats.org/officeDocument/2006/relationships/image" Target="../media/image22.png"/><Relationship Id="rId2" Type="http://schemas.openxmlformats.org/officeDocument/2006/relationships/image" Target="../media/image23.png"/>
</Relationships>
</file>

<file path=xl/drawings/_rels/drawing11.xml.rels><?xml version="1.0" encoding="UTF-8"?>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25.png"/>
</Relationships>
</file>

<file path=xl/drawings/_rels/drawing12.xml.rels><?xml version="1.0" encoding="UTF-8"?>
<Relationships xmlns="http://schemas.openxmlformats.org/package/2006/relationships"><Relationship Id="rId1" Type="http://schemas.openxmlformats.org/officeDocument/2006/relationships/image" Target="../media/image26.png"/><Relationship Id="rId2" Type="http://schemas.openxmlformats.org/officeDocument/2006/relationships/image" Target="../media/image27.png"/>
</Relationships>
</file>

<file path=xl/drawings/_rels/drawing2.xml.rels><?xml version="1.0" encoding="UTF-8"?>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4.png"/><Relationship Id="rId3" Type="http://schemas.openxmlformats.org/officeDocument/2006/relationships/image" Target="../media/image5.png"/>
</Relationships>
</file>

<file path=xl/drawings/_rels/drawing3.xml.rels><?xml version="1.0" encoding="UTF-8"?>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7.png"/>
</Relationships>
</file>

<file path=xl/drawings/_rels/drawing4.xml.rels><?xml version="1.0" encoding="UTF-8"?>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9.png"/>
</Relationships>
</file>

<file path=xl/drawings/_rels/drawing5.xml.rels><?xml version="1.0" encoding="UTF-8"?>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11.png"/>
</Relationships>
</file>

<file path=xl/drawings/_rels/drawing6.xml.rels><?xml version="1.0" encoding="UTF-8"?>
<Relationships xmlns="http://schemas.openxmlformats.org/package/2006/relationships"><Relationship Id="rId1" Type="http://schemas.openxmlformats.org/officeDocument/2006/relationships/image" Target="../media/image12.png"/><Relationship Id="rId2" Type="http://schemas.openxmlformats.org/officeDocument/2006/relationships/image" Target="../media/image13.png"/><Relationship Id="rId3" Type="http://schemas.openxmlformats.org/officeDocument/2006/relationships/image" Target="../media/image14.png"/>
</Relationships>
</file>

<file path=xl/drawings/_rels/drawing7.xml.rels><?xml version="1.0" encoding="UTF-8"?>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16.png"/><Relationship Id="rId3" Type="http://schemas.openxmlformats.org/officeDocument/2006/relationships/image" Target="../media/image17.png"/>
</Relationships>
</file>

<file path=xl/drawings/_rels/drawing8.xml.rels><?xml version="1.0" encoding="UTF-8"?>
<Relationships xmlns="http://schemas.openxmlformats.org/package/2006/relationships"><Relationship Id="rId1" Type="http://schemas.openxmlformats.org/officeDocument/2006/relationships/image" Target="../media/image18.png"/><Relationship Id="rId2" Type="http://schemas.openxmlformats.org/officeDocument/2006/relationships/image" Target="../media/image19.png"/>
</Relationships>
</file>

<file path=xl/drawings/_rels/drawing9.xml.rels><?xml version="1.0" encoding="UTF-8"?>
<Relationships xmlns="http://schemas.openxmlformats.org/package/2006/relationships"><Relationship Id="rId1" Type="http://schemas.openxmlformats.org/officeDocument/2006/relationships/image" Target="../media/image20.png"/><Relationship Id="rId2" Type="http://schemas.openxmlformats.org/officeDocument/2006/relationships/image" Target="../media/image21.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7</xdr:col>
      <xdr:colOff>527400</xdr:colOff>
      <xdr:row>0</xdr:row>
      <xdr:rowOff>0</xdr:rowOff>
    </xdr:from>
    <xdr:to>
      <xdr:col>15</xdr:col>
      <xdr:colOff>308160</xdr:colOff>
      <xdr:row>9</xdr:row>
      <xdr:rowOff>148680</xdr:rowOff>
    </xdr:to>
    <xdr:sp>
      <xdr:nvSpPr>
        <xdr:cNvPr id="0" name="CustomShape 1"/>
        <xdr:cNvSpPr/>
      </xdr:nvSpPr>
      <xdr:spPr>
        <a:xfrm>
          <a:off x="5727960" y="0"/>
          <a:ext cx="5724360" cy="163440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Nissan Copita Alianza U-6</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13</xdr:col>
      <xdr:colOff>90720</xdr:colOff>
      <xdr:row>78</xdr:row>
      <xdr:rowOff>122400</xdr:rowOff>
    </xdr:from>
    <xdr:to>
      <xdr:col>14</xdr:col>
      <xdr:colOff>317520</xdr:colOff>
      <xdr:row>79</xdr:row>
      <xdr:rowOff>164520</xdr:rowOff>
    </xdr:to>
    <xdr:sp>
      <xdr:nvSpPr>
        <xdr:cNvPr id="1" name="CustomShape 1"/>
        <xdr:cNvSpPr/>
      </xdr:nvSpPr>
      <xdr:spPr>
        <a:xfrm>
          <a:off x="9748800" y="12999960"/>
          <a:ext cx="9698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6</xdr:col>
      <xdr:colOff>142200</xdr:colOff>
      <xdr:row>70</xdr:row>
      <xdr:rowOff>69840</xdr:rowOff>
    </xdr:from>
    <xdr:to>
      <xdr:col>18</xdr:col>
      <xdr:colOff>201960</xdr:colOff>
      <xdr:row>74</xdr:row>
      <xdr:rowOff>21960</xdr:rowOff>
    </xdr:to>
    <xdr:sp>
      <xdr:nvSpPr>
        <xdr:cNvPr id="2" name="CustomShape 1"/>
        <xdr:cNvSpPr/>
      </xdr:nvSpPr>
      <xdr:spPr>
        <a:xfrm>
          <a:off x="4599720" y="11626560"/>
          <a:ext cx="8975160" cy="61272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13</xdr:col>
      <xdr:colOff>84600</xdr:colOff>
      <xdr:row>91</xdr:row>
      <xdr:rowOff>33480</xdr:rowOff>
    </xdr:from>
    <xdr:to>
      <xdr:col>14</xdr:col>
      <xdr:colOff>309240</xdr:colOff>
      <xdr:row>92</xdr:row>
      <xdr:rowOff>75600</xdr:rowOff>
    </xdr:to>
    <xdr:sp>
      <xdr:nvSpPr>
        <xdr:cNvPr id="3" name="CustomShape 1"/>
        <xdr:cNvSpPr/>
      </xdr:nvSpPr>
      <xdr:spPr>
        <a:xfrm>
          <a:off x="9742680" y="15057360"/>
          <a:ext cx="96768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16</xdr:col>
      <xdr:colOff>438840</xdr:colOff>
      <xdr:row>6</xdr:row>
      <xdr:rowOff>138960</xdr:rowOff>
    </xdr:from>
    <xdr:to>
      <xdr:col>20</xdr:col>
      <xdr:colOff>72720</xdr:colOff>
      <xdr:row>22</xdr:row>
      <xdr:rowOff>130320</xdr:rowOff>
    </xdr:to>
    <xdr:pic>
      <xdr:nvPicPr>
        <xdr:cNvPr id="4" name="pasted-image.pdf" descr=""/>
        <xdr:cNvPicPr/>
      </xdr:nvPicPr>
      <xdr:blipFill>
        <a:blip r:embed="rId1"/>
        <a:stretch/>
      </xdr:blipFill>
      <xdr:spPr>
        <a:xfrm>
          <a:off x="12326040" y="1129320"/>
          <a:ext cx="2605680" cy="2633040"/>
        </a:xfrm>
        <a:prstGeom prst="rect">
          <a:avLst/>
        </a:prstGeom>
        <a:ln w="12600">
          <a:noFill/>
        </a:ln>
      </xdr:spPr>
    </xdr:pic>
    <xdr:clientData/>
  </xdr:twoCellAnchor>
  <xdr:twoCellAnchor editAs="oneCell">
    <xdr:from>
      <xdr:col>9</xdr:col>
      <xdr:colOff>445680</xdr:colOff>
      <xdr:row>104</xdr:row>
      <xdr:rowOff>133920</xdr:rowOff>
    </xdr:from>
    <xdr:to>
      <xdr:col>14</xdr:col>
      <xdr:colOff>533880</xdr:colOff>
      <xdr:row>109</xdr:row>
      <xdr:rowOff>108000</xdr:rowOff>
    </xdr:to>
    <xdr:pic>
      <xdr:nvPicPr>
        <xdr:cNvPr id="5" name="Alianza-Pasion-Negro2.png" descr=""/>
        <xdr:cNvPicPr/>
      </xdr:nvPicPr>
      <xdr:blipFill>
        <a:blip r:embed="rId2"/>
        <a:stretch/>
      </xdr:blipFill>
      <xdr:spPr>
        <a:xfrm>
          <a:off x="7131960" y="17304120"/>
          <a:ext cx="3803040" cy="799560"/>
        </a:xfrm>
        <a:prstGeom prst="rect">
          <a:avLst/>
        </a:prstGeom>
        <a:ln w="12600">
          <a:noFill/>
        </a:ln>
      </xdr:spPr>
    </xdr:pic>
    <xdr:clientData/>
  </xdr:twoCellAnchor>
</xdr:wsDr>
</file>

<file path=xl/drawings/drawing10.xml><?xml version="1.0" encoding="utf-8"?>
<xdr:wsDr xmlns:xdr="http://schemas.openxmlformats.org/drawingml/2006/spreadsheetDrawing" xmlns:a="http://schemas.openxmlformats.org/drawingml/2006/main" xmlns:r="http://schemas.openxmlformats.org/officeDocument/2006/relationships">
  <xdr:twoCellAnchor editAs="oneCell">
    <xdr:from>
      <xdr:col>5</xdr:col>
      <xdr:colOff>590760</xdr:colOff>
      <xdr:row>0</xdr:row>
      <xdr:rowOff>0</xdr:rowOff>
    </xdr:from>
    <xdr:to>
      <xdr:col>13</xdr:col>
      <xdr:colOff>73800</xdr:colOff>
      <xdr:row>9</xdr:row>
      <xdr:rowOff>148680</xdr:rowOff>
    </xdr:to>
    <xdr:sp>
      <xdr:nvSpPr>
        <xdr:cNvPr id="72" name="CustomShape 1"/>
        <xdr:cNvSpPr/>
      </xdr:nvSpPr>
      <xdr:spPr>
        <a:xfrm>
          <a:off x="4305240" y="0"/>
          <a:ext cx="5426640" cy="163440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	</a:t>
          </a: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JUGOtv COPA ALIANZA </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Schedule </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484920</xdr:colOff>
      <xdr:row>140</xdr:row>
      <xdr:rowOff>95400</xdr:rowOff>
    </xdr:from>
    <xdr:to>
      <xdr:col>12</xdr:col>
      <xdr:colOff>711720</xdr:colOff>
      <xdr:row>141</xdr:row>
      <xdr:rowOff>137520</xdr:rowOff>
    </xdr:to>
    <xdr:sp>
      <xdr:nvSpPr>
        <xdr:cNvPr id="73" name="CustomShape 1"/>
        <xdr:cNvSpPr/>
      </xdr:nvSpPr>
      <xdr:spPr>
        <a:xfrm>
          <a:off x="8657280" y="23209200"/>
          <a:ext cx="9698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4</xdr:col>
      <xdr:colOff>491760</xdr:colOff>
      <xdr:row>124</xdr:row>
      <xdr:rowOff>60480</xdr:rowOff>
    </xdr:from>
    <xdr:to>
      <xdr:col>16</xdr:col>
      <xdr:colOff>551520</xdr:colOff>
      <xdr:row>128</xdr:row>
      <xdr:rowOff>12600</xdr:rowOff>
    </xdr:to>
    <xdr:sp>
      <xdr:nvSpPr>
        <xdr:cNvPr id="74" name="CustomShape 1"/>
        <xdr:cNvSpPr/>
      </xdr:nvSpPr>
      <xdr:spPr>
        <a:xfrm>
          <a:off x="3463560" y="20532600"/>
          <a:ext cx="8975160" cy="61272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478800</xdr:colOff>
      <xdr:row>153</xdr:row>
      <xdr:rowOff>6480</xdr:rowOff>
    </xdr:from>
    <xdr:to>
      <xdr:col>12</xdr:col>
      <xdr:colOff>703440</xdr:colOff>
      <xdr:row>154</xdr:row>
      <xdr:rowOff>48600</xdr:rowOff>
    </xdr:to>
    <xdr:sp>
      <xdr:nvSpPr>
        <xdr:cNvPr id="75" name="CustomShape 1"/>
        <xdr:cNvSpPr/>
      </xdr:nvSpPr>
      <xdr:spPr>
        <a:xfrm>
          <a:off x="8651160" y="25266600"/>
          <a:ext cx="96768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497160</xdr:colOff>
      <xdr:row>161</xdr:row>
      <xdr:rowOff>110160</xdr:rowOff>
    </xdr:from>
    <xdr:to>
      <xdr:col>12</xdr:col>
      <xdr:colOff>716760</xdr:colOff>
      <xdr:row>162</xdr:row>
      <xdr:rowOff>152280</xdr:rowOff>
    </xdr:to>
    <xdr:sp>
      <xdr:nvSpPr>
        <xdr:cNvPr id="76" name="CustomShape 1"/>
        <xdr:cNvSpPr/>
      </xdr:nvSpPr>
      <xdr:spPr>
        <a:xfrm>
          <a:off x="8669520" y="26691120"/>
          <a:ext cx="962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495000</xdr:colOff>
      <xdr:row>174</xdr:row>
      <xdr:rowOff>116280</xdr:rowOff>
    </xdr:from>
    <xdr:to>
      <xdr:col>12</xdr:col>
      <xdr:colOff>731880</xdr:colOff>
      <xdr:row>175</xdr:row>
      <xdr:rowOff>158760</xdr:rowOff>
    </xdr:to>
    <xdr:sp>
      <xdr:nvSpPr>
        <xdr:cNvPr id="77" name="CustomShape 1"/>
        <xdr:cNvSpPr/>
      </xdr:nvSpPr>
      <xdr:spPr>
        <a:xfrm>
          <a:off x="8667360" y="28843560"/>
          <a:ext cx="97992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114840</xdr:colOff>
      <xdr:row>5</xdr:row>
      <xdr:rowOff>159480</xdr:rowOff>
    </xdr:from>
    <xdr:to>
      <xdr:col>18</xdr:col>
      <xdr:colOff>29880</xdr:colOff>
      <xdr:row>23</xdr:row>
      <xdr:rowOff>139680</xdr:rowOff>
    </xdr:to>
    <xdr:pic>
      <xdr:nvPicPr>
        <xdr:cNvPr id="78" name="logo color.png" descr=""/>
        <xdr:cNvPicPr/>
      </xdr:nvPicPr>
      <xdr:blipFill>
        <a:blip r:embed="rId1"/>
        <a:stretch/>
      </xdr:blipFill>
      <xdr:spPr>
        <a:xfrm>
          <a:off x="11259000" y="984960"/>
          <a:ext cx="2143800" cy="2952000"/>
        </a:xfrm>
        <a:prstGeom prst="rect">
          <a:avLst/>
        </a:prstGeom>
        <a:ln w="12600">
          <a:noFill/>
        </a:ln>
      </xdr:spPr>
    </xdr:pic>
    <xdr:clientData/>
  </xdr:twoCellAnchor>
  <xdr:twoCellAnchor editAs="oneCell">
    <xdr:from>
      <xdr:col>8</xdr:col>
      <xdr:colOff>632880</xdr:colOff>
      <xdr:row>189</xdr:row>
      <xdr:rowOff>78120</xdr:rowOff>
    </xdr:from>
    <xdr:to>
      <xdr:col>14</xdr:col>
      <xdr:colOff>86040</xdr:colOff>
      <xdr:row>194</xdr:row>
      <xdr:rowOff>52200</xdr:rowOff>
    </xdr:to>
    <xdr:pic>
      <xdr:nvPicPr>
        <xdr:cNvPr id="79" name="Alianza-Pasion-Negro2.png" descr=""/>
        <xdr:cNvPicPr/>
      </xdr:nvPicPr>
      <xdr:blipFill>
        <a:blip r:embed="rId2"/>
        <a:stretch/>
      </xdr:blipFill>
      <xdr:spPr>
        <a:xfrm>
          <a:off x="6576480" y="31281840"/>
          <a:ext cx="3910680" cy="799560"/>
        </a:xfrm>
        <a:prstGeom prst="rect">
          <a:avLst/>
        </a:prstGeom>
        <a:ln w="12600">
          <a:noFill/>
        </a:ln>
      </xdr:spPr>
    </xdr:pic>
    <xdr:clientData/>
  </xdr:twoCellAnchor>
</xdr:wsDr>
</file>

<file path=xl/drawings/drawing11.xml><?xml version="1.0" encoding="utf-8"?>
<xdr:wsDr xmlns:xdr="http://schemas.openxmlformats.org/drawingml/2006/spreadsheetDrawing" xmlns:a="http://schemas.openxmlformats.org/drawingml/2006/main" xmlns:r="http://schemas.openxmlformats.org/officeDocument/2006/relationships">
  <xdr:twoCellAnchor editAs="oneCell">
    <xdr:from>
      <xdr:col>6</xdr:col>
      <xdr:colOff>111960</xdr:colOff>
      <xdr:row>0</xdr:row>
      <xdr:rowOff>0</xdr:rowOff>
    </xdr:from>
    <xdr:to>
      <xdr:col>13</xdr:col>
      <xdr:colOff>416160</xdr:colOff>
      <xdr:row>9</xdr:row>
      <xdr:rowOff>148680</xdr:rowOff>
    </xdr:to>
    <xdr:sp>
      <xdr:nvSpPr>
        <xdr:cNvPr id="80" name="CustomShape 1"/>
        <xdr:cNvSpPr/>
      </xdr:nvSpPr>
      <xdr:spPr>
        <a:xfrm>
          <a:off x="4569480" y="0"/>
          <a:ext cx="5504760" cy="163440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Telemundo Deportes 3v3</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189360</xdr:colOff>
      <xdr:row>193</xdr:row>
      <xdr:rowOff>105480</xdr:rowOff>
    </xdr:from>
    <xdr:to>
      <xdr:col>13</xdr:col>
      <xdr:colOff>416520</xdr:colOff>
      <xdr:row>194</xdr:row>
      <xdr:rowOff>147600</xdr:rowOff>
    </xdr:to>
    <xdr:sp>
      <xdr:nvSpPr>
        <xdr:cNvPr id="81" name="CustomShape 1"/>
        <xdr:cNvSpPr/>
      </xdr:nvSpPr>
      <xdr:spPr>
        <a:xfrm>
          <a:off x="9104760" y="31969440"/>
          <a:ext cx="9698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5</xdr:col>
      <xdr:colOff>708480</xdr:colOff>
      <xdr:row>185</xdr:row>
      <xdr:rowOff>23400</xdr:rowOff>
    </xdr:from>
    <xdr:to>
      <xdr:col>17</xdr:col>
      <xdr:colOff>590040</xdr:colOff>
      <xdr:row>188</xdr:row>
      <xdr:rowOff>141120</xdr:rowOff>
    </xdr:to>
    <xdr:sp>
      <xdr:nvSpPr>
        <xdr:cNvPr id="82" name="CustomShape 1"/>
        <xdr:cNvSpPr/>
      </xdr:nvSpPr>
      <xdr:spPr>
        <a:xfrm>
          <a:off x="4422960" y="30566880"/>
          <a:ext cx="8796960" cy="61272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197640</xdr:colOff>
      <xdr:row>210</xdr:row>
      <xdr:rowOff>117720</xdr:rowOff>
    </xdr:from>
    <xdr:to>
      <xdr:col>13</xdr:col>
      <xdr:colOff>422640</xdr:colOff>
      <xdr:row>211</xdr:row>
      <xdr:rowOff>160200</xdr:rowOff>
    </xdr:to>
    <xdr:sp>
      <xdr:nvSpPr>
        <xdr:cNvPr id="83" name="CustomShape 1"/>
        <xdr:cNvSpPr/>
      </xdr:nvSpPr>
      <xdr:spPr>
        <a:xfrm>
          <a:off x="9113040" y="34788600"/>
          <a:ext cx="96768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206640</xdr:colOff>
      <xdr:row>223</xdr:row>
      <xdr:rowOff>66960</xdr:rowOff>
    </xdr:from>
    <xdr:to>
      <xdr:col>13</xdr:col>
      <xdr:colOff>426600</xdr:colOff>
      <xdr:row>224</xdr:row>
      <xdr:rowOff>109440</xdr:rowOff>
    </xdr:to>
    <xdr:sp>
      <xdr:nvSpPr>
        <xdr:cNvPr id="84" name="CustomShape 1"/>
        <xdr:cNvSpPr/>
      </xdr:nvSpPr>
      <xdr:spPr>
        <a:xfrm>
          <a:off x="9122040" y="36884160"/>
          <a:ext cx="962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204120</xdr:colOff>
      <xdr:row>236</xdr:row>
      <xdr:rowOff>73080</xdr:rowOff>
    </xdr:from>
    <xdr:to>
      <xdr:col>13</xdr:col>
      <xdr:colOff>441360</xdr:colOff>
      <xdr:row>237</xdr:row>
      <xdr:rowOff>115560</xdr:rowOff>
    </xdr:to>
    <xdr:sp>
      <xdr:nvSpPr>
        <xdr:cNvPr id="85" name="CustomShape 1"/>
        <xdr:cNvSpPr/>
      </xdr:nvSpPr>
      <xdr:spPr>
        <a:xfrm>
          <a:off x="9119520" y="39036600"/>
          <a:ext cx="97992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175320</xdr:colOff>
      <xdr:row>249</xdr:row>
      <xdr:rowOff>99720</xdr:rowOff>
    </xdr:from>
    <xdr:to>
      <xdr:col>13</xdr:col>
      <xdr:colOff>386280</xdr:colOff>
      <xdr:row>250</xdr:row>
      <xdr:rowOff>142200</xdr:rowOff>
    </xdr:to>
    <xdr:sp>
      <xdr:nvSpPr>
        <xdr:cNvPr id="86" name="CustomShape 1"/>
        <xdr:cNvSpPr/>
      </xdr:nvSpPr>
      <xdr:spPr>
        <a:xfrm>
          <a:off x="9090720" y="41209560"/>
          <a:ext cx="953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162720</xdr:colOff>
      <xdr:row>262</xdr:row>
      <xdr:rowOff>14400</xdr:rowOff>
    </xdr:from>
    <xdr:to>
      <xdr:col>13</xdr:col>
      <xdr:colOff>373680</xdr:colOff>
      <xdr:row>263</xdr:row>
      <xdr:rowOff>56880</xdr:rowOff>
    </xdr:to>
    <xdr:sp>
      <xdr:nvSpPr>
        <xdr:cNvPr id="87" name="CustomShape 1"/>
        <xdr:cNvSpPr/>
      </xdr:nvSpPr>
      <xdr:spPr>
        <a:xfrm>
          <a:off x="9078120" y="43270560"/>
          <a:ext cx="953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F</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162720</xdr:colOff>
      <xdr:row>274</xdr:row>
      <xdr:rowOff>128520</xdr:rowOff>
    </xdr:from>
    <xdr:to>
      <xdr:col>13</xdr:col>
      <xdr:colOff>398160</xdr:colOff>
      <xdr:row>276</xdr:row>
      <xdr:rowOff>5760</xdr:rowOff>
    </xdr:to>
    <xdr:sp>
      <xdr:nvSpPr>
        <xdr:cNvPr id="88" name="CustomShape 1"/>
        <xdr:cNvSpPr/>
      </xdr:nvSpPr>
      <xdr:spPr>
        <a:xfrm>
          <a:off x="9078120" y="45365760"/>
          <a:ext cx="97812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G</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161640</xdr:colOff>
      <xdr:row>287</xdr:row>
      <xdr:rowOff>128520</xdr:rowOff>
    </xdr:from>
    <xdr:to>
      <xdr:col>13</xdr:col>
      <xdr:colOff>399960</xdr:colOff>
      <xdr:row>289</xdr:row>
      <xdr:rowOff>5760</xdr:rowOff>
    </xdr:to>
    <xdr:sp>
      <xdr:nvSpPr>
        <xdr:cNvPr id="89" name="CustomShape 1"/>
        <xdr:cNvSpPr/>
      </xdr:nvSpPr>
      <xdr:spPr>
        <a:xfrm>
          <a:off x="9077040" y="47512080"/>
          <a:ext cx="98100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H</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452160</xdr:colOff>
      <xdr:row>14</xdr:row>
      <xdr:rowOff>151200</xdr:rowOff>
    </xdr:from>
    <xdr:to>
      <xdr:col>19</xdr:col>
      <xdr:colOff>349560</xdr:colOff>
      <xdr:row>32</xdr:row>
      <xdr:rowOff>132120</xdr:rowOff>
    </xdr:to>
    <xdr:pic>
      <xdr:nvPicPr>
        <xdr:cNvPr id="90" name="LOGOTIPO TELEMUNDO DEPORTES 3V3 (1).png" descr=""/>
        <xdr:cNvPicPr/>
      </xdr:nvPicPr>
      <xdr:blipFill>
        <a:blip r:embed="rId1"/>
        <a:stretch/>
      </xdr:blipFill>
      <xdr:spPr>
        <a:xfrm>
          <a:off x="11596320" y="2462400"/>
          <a:ext cx="2869200" cy="2952720"/>
        </a:xfrm>
        <a:prstGeom prst="rect">
          <a:avLst/>
        </a:prstGeom>
        <a:ln w="12600">
          <a:noFill/>
        </a:ln>
      </xdr:spPr>
    </xdr:pic>
    <xdr:clientData/>
  </xdr:twoCellAnchor>
  <xdr:twoCellAnchor editAs="oneCell">
    <xdr:from>
      <xdr:col>8</xdr:col>
      <xdr:colOff>516600</xdr:colOff>
      <xdr:row>300</xdr:row>
      <xdr:rowOff>127080</xdr:rowOff>
    </xdr:from>
    <xdr:to>
      <xdr:col>13</xdr:col>
      <xdr:colOff>604800</xdr:colOff>
      <xdr:row>305</xdr:row>
      <xdr:rowOff>101160</xdr:rowOff>
    </xdr:to>
    <xdr:pic>
      <xdr:nvPicPr>
        <xdr:cNvPr id="91" name="Alianza-Pasion-Negro2.png" descr=""/>
        <xdr:cNvPicPr/>
      </xdr:nvPicPr>
      <xdr:blipFill>
        <a:blip r:embed="rId2"/>
        <a:stretch/>
      </xdr:blipFill>
      <xdr:spPr>
        <a:xfrm>
          <a:off x="6460200" y="49656960"/>
          <a:ext cx="3802680" cy="799560"/>
        </a:xfrm>
        <a:prstGeom prst="rect">
          <a:avLst/>
        </a:prstGeom>
        <a:ln w="12600">
          <a:noFill/>
        </a:ln>
      </xdr:spPr>
    </xdr:pic>
    <xdr:clientData/>
  </xdr:twoCellAnchor>
</xdr:wsDr>
</file>

<file path=xl/drawings/drawing12.xml><?xml version="1.0" encoding="utf-8"?>
<xdr:wsDr xmlns:xdr="http://schemas.openxmlformats.org/drawingml/2006/spreadsheetDrawing" xmlns:a="http://schemas.openxmlformats.org/drawingml/2006/main" xmlns:r="http://schemas.openxmlformats.org/officeDocument/2006/relationships">
  <xdr:twoCellAnchor editAs="oneCell">
    <xdr:from>
      <xdr:col>5</xdr:col>
      <xdr:colOff>513720</xdr:colOff>
      <xdr:row>0</xdr:row>
      <xdr:rowOff>0</xdr:rowOff>
    </xdr:from>
    <xdr:to>
      <xdr:col>16</xdr:col>
      <xdr:colOff>420120</xdr:colOff>
      <xdr:row>6</xdr:row>
      <xdr:rowOff>133200</xdr:rowOff>
    </xdr:to>
    <xdr:sp>
      <xdr:nvSpPr>
        <xdr:cNvPr id="92" name="CustomShape 1"/>
        <xdr:cNvSpPr/>
      </xdr:nvSpPr>
      <xdr:spPr>
        <a:xfrm>
          <a:off x="4228200" y="0"/>
          <a:ext cx="8079120" cy="112356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Copa Coca-Cola U-14 Girls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546480</xdr:colOff>
      <xdr:row>79</xdr:row>
      <xdr:rowOff>143280</xdr:rowOff>
    </xdr:from>
    <xdr:to>
      <xdr:col>14</xdr:col>
      <xdr:colOff>30600</xdr:colOff>
      <xdr:row>81</xdr:row>
      <xdr:rowOff>20520</xdr:rowOff>
    </xdr:to>
    <xdr:sp>
      <xdr:nvSpPr>
        <xdr:cNvPr id="93" name="CustomShape 1"/>
        <xdr:cNvSpPr/>
      </xdr:nvSpPr>
      <xdr:spPr>
        <a:xfrm>
          <a:off x="9461880" y="13186080"/>
          <a:ext cx="9698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540360</xdr:colOff>
      <xdr:row>92</xdr:row>
      <xdr:rowOff>54360</xdr:rowOff>
    </xdr:from>
    <xdr:to>
      <xdr:col>14</xdr:col>
      <xdr:colOff>22320</xdr:colOff>
      <xdr:row>93</xdr:row>
      <xdr:rowOff>96840</xdr:rowOff>
    </xdr:to>
    <xdr:sp>
      <xdr:nvSpPr>
        <xdr:cNvPr id="94" name="CustomShape 1"/>
        <xdr:cNvSpPr/>
      </xdr:nvSpPr>
      <xdr:spPr>
        <a:xfrm>
          <a:off x="9455760" y="15243480"/>
          <a:ext cx="96768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182520</xdr:colOff>
      <xdr:row>74</xdr:row>
      <xdr:rowOff>150120</xdr:rowOff>
    </xdr:from>
    <xdr:to>
      <xdr:col>13</xdr:col>
      <xdr:colOff>713520</xdr:colOff>
      <xdr:row>78</xdr:row>
      <xdr:rowOff>102600</xdr:rowOff>
    </xdr:to>
    <xdr:sp>
      <xdr:nvSpPr>
        <xdr:cNvPr id="95" name="CustomShape 1"/>
        <xdr:cNvSpPr/>
      </xdr:nvSpPr>
      <xdr:spPr>
        <a:xfrm>
          <a:off x="7611840" y="12367440"/>
          <a:ext cx="2759760" cy="61272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444600</xdr:colOff>
      <xdr:row>6</xdr:row>
      <xdr:rowOff>110520</xdr:rowOff>
    </xdr:from>
    <xdr:to>
      <xdr:col>19</xdr:col>
      <xdr:colOff>382680</xdr:colOff>
      <xdr:row>22</xdr:row>
      <xdr:rowOff>158400</xdr:rowOff>
    </xdr:to>
    <xdr:pic>
      <xdr:nvPicPr>
        <xdr:cNvPr id="96" name="Screen Shot 2017-04-27 at 7.43.08 PM.png" descr=""/>
        <xdr:cNvPicPr/>
      </xdr:nvPicPr>
      <xdr:blipFill>
        <a:blip r:embed="rId1"/>
        <a:stretch/>
      </xdr:blipFill>
      <xdr:spPr>
        <a:xfrm>
          <a:off x="11588760" y="1100880"/>
          <a:ext cx="2909880" cy="2689560"/>
        </a:xfrm>
        <a:prstGeom prst="rect">
          <a:avLst/>
        </a:prstGeom>
        <a:ln w="12600">
          <a:noFill/>
        </a:ln>
      </xdr:spPr>
    </xdr:pic>
    <xdr:clientData/>
  </xdr:twoCellAnchor>
  <xdr:twoCellAnchor editAs="oneCell">
    <xdr:from>
      <xdr:col>9</xdr:col>
      <xdr:colOff>404280</xdr:colOff>
      <xdr:row>106</xdr:row>
      <xdr:rowOff>151920</xdr:rowOff>
    </xdr:from>
    <xdr:to>
      <xdr:col>14</xdr:col>
      <xdr:colOff>492480</xdr:colOff>
      <xdr:row>111</xdr:row>
      <xdr:rowOff>126000</xdr:rowOff>
    </xdr:to>
    <xdr:pic>
      <xdr:nvPicPr>
        <xdr:cNvPr id="97" name="Alianza-Pasion-Negro2.png" descr=""/>
        <xdr:cNvPicPr/>
      </xdr:nvPicPr>
      <xdr:blipFill>
        <a:blip r:embed="rId2"/>
        <a:stretch/>
      </xdr:blipFill>
      <xdr:spPr>
        <a:xfrm>
          <a:off x="7090560" y="17652240"/>
          <a:ext cx="3803040" cy="799560"/>
        </a:xfrm>
        <a:prstGeom prst="rect">
          <a:avLst/>
        </a:prstGeom>
        <a:ln w="12600">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6</xdr:col>
      <xdr:colOff>502560</xdr:colOff>
      <xdr:row>0</xdr:row>
      <xdr:rowOff>0</xdr:rowOff>
    </xdr:from>
    <xdr:to>
      <xdr:col>14</xdr:col>
      <xdr:colOff>283320</xdr:colOff>
      <xdr:row>9</xdr:row>
      <xdr:rowOff>148680</xdr:rowOff>
    </xdr:to>
    <xdr:sp>
      <xdr:nvSpPr>
        <xdr:cNvPr id="6" name="CustomShape 1"/>
        <xdr:cNvSpPr/>
      </xdr:nvSpPr>
      <xdr:spPr>
        <a:xfrm>
          <a:off x="4960080" y="0"/>
          <a:ext cx="5724360" cy="163440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Nissan Copita Alianza U-8</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535320</xdr:colOff>
      <xdr:row>130</xdr:row>
      <xdr:rowOff>65520</xdr:rowOff>
    </xdr:from>
    <xdr:to>
      <xdr:col>13</xdr:col>
      <xdr:colOff>19440</xdr:colOff>
      <xdr:row>131</xdr:row>
      <xdr:rowOff>107640</xdr:rowOff>
    </xdr:to>
    <xdr:sp>
      <xdr:nvSpPr>
        <xdr:cNvPr id="7" name="CustomShape 1"/>
        <xdr:cNvSpPr/>
      </xdr:nvSpPr>
      <xdr:spPr>
        <a:xfrm>
          <a:off x="8707680" y="21528360"/>
          <a:ext cx="9698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5</xdr:col>
      <xdr:colOff>54360</xdr:colOff>
      <xdr:row>119</xdr:row>
      <xdr:rowOff>91080</xdr:rowOff>
    </xdr:from>
    <xdr:to>
      <xdr:col>17</xdr:col>
      <xdr:colOff>49680</xdr:colOff>
      <xdr:row>123</xdr:row>
      <xdr:rowOff>43200</xdr:rowOff>
    </xdr:to>
    <xdr:sp>
      <xdr:nvSpPr>
        <xdr:cNvPr id="8" name="CustomShape 1"/>
        <xdr:cNvSpPr/>
      </xdr:nvSpPr>
      <xdr:spPr>
        <a:xfrm>
          <a:off x="3768840" y="19737720"/>
          <a:ext cx="8910720" cy="61272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529920</xdr:colOff>
      <xdr:row>142</xdr:row>
      <xdr:rowOff>141120</xdr:rowOff>
    </xdr:from>
    <xdr:to>
      <xdr:col>13</xdr:col>
      <xdr:colOff>11880</xdr:colOff>
      <xdr:row>144</xdr:row>
      <xdr:rowOff>18000</xdr:rowOff>
    </xdr:to>
    <xdr:sp>
      <xdr:nvSpPr>
        <xdr:cNvPr id="9" name="CustomShape 1"/>
        <xdr:cNvSpPr/>
      </xdr:nvSpPr>
      <xdr:spPr>
        <a:xfrm>
          <a:off x="8702280" y="23585040"/>
          <a:ext cx="96768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538920</xdr:colOff>
      <xdr:row>155</xdr:row>
      <xdr:rowOff>90360</xdr:rowOff>
    </xdr:from>
    <xdr:to>
      <xdr:col>13</xdr:col>
      <xdr:colOff>15840</xdr:colOff>
      <xdr:row>156</xdr:row>
      <xdr:rowOff>132480</xdr:rowOff>
    </xdr:to>
    <xdr:sp>
      <xdr:nvSpPr>
        <xdr:cNvPr id="10" name="CustomShape 1"/>
        <xdr:cNvSpPr/>
      </xdr:nvSpPr>
      <xdr:spPr>
        <a:xfrm>
          <a:off x="8711280" y="25680600"/>
          <a:ext cx="962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8</xdr:col>
      <xdr:colOff>205560</xdr:colOff>
      <xdr:row>169</xdr:row>
      <xdr:rowOff>17280</xdr:rowOff>
    </xdr:from>
    <xdr:to>
      <xdr:col>13</xdr:col>
      <xdr:colOff>293760</xdr:colOff>
      <xdr:row>173</xdr:row>
      <xdr:rowOff>156600</xdr:rowOff>
    </xdr:to>
    <xdr:pic>
      <xdr:nvPicPr>
        <xdr:cNvPr id="11" name="Alianza-Pasion-Negro2.png" descr=""/>
        <xdr:cNvPicPr/>
      </xdr:nvPicPr>
      <xdr:blipFill>
        <a:blip r:embed="rId1"/>
        <a:stretch/>
      </xdr:blipFill>
      <xdr:spPr>
        <a:xfrm>
          <a:off x="6149160" y="27919080"/>
          <a:ext cx="3802680" cy="799560"/>
        </a:xfrm>
        <a:prstGeom prst="rect">
          <a:avLst/>
        </a:prstGeom>
        <a:ln w="12600">
          <a:noFill/>
        </a:ln>
      </xdr:spPr>
    </xdr:pic>
    <xdr:clientData/>
  </xdr:twoCellAnchor>
  <xdr:twoCellAnchor editAs="oneCell">
    <xdr:from>
      <xdr:col>15</xdr:col>
      <xdr:colOff>613080</xdr:colOff>
      <xdr:row>7</xdr:row>
      <xdr:rowOff>52560</xdr:rowOff>
    </xdr:from>
    <xdr:to>
      <xdr:col>19</xdr:col>
      <xdr:colOff>246960</xdr:colOff>
      <xdr:row>23</xdr:row>
      <xdr:rowOff>43920</xdr:rowOff>
    </xdr:to>
    <xdr:pic>
      <xdr:nvPicPr>
        <xdr:cNvPr id="12" name="pasted-image.pdf" descr=""/>
        <xdr:cNvPicPr/>
      </xdr:nvPicPr>
      <xdr:blipFill>
        <a:blip r:embed="rId2"/>
        <a:stretch/>
      </xdr:blipFill>
      <xdr:spPr>
        <a:xfrm>
          <a:off x="11757240" y="1208160"/>
          <a:ext cx="2605680" cy="2633040"/>
        </a:xfrm>
        <a:prstGeom prst="rect">
          <a:avLst/>
        </a:prstGeom>
        <a:ln w="12600">
          <a:noFill/>
        </a:ln>
      </xdr:spPr>
    </xdr:pic>
    <xdr:clientData/>
  </xdr:twoCellAnchor>
  <xdr:twoCellAnchor editAs="oneCell">
    <xdr:from>
      <xdr:col>9</xdr:col>
      <xdr:colOff>267120</xdr:colOff>
      <xdr:row>105</xdr:row>
      <xdr:rowOff>137520</xdr:rowOff>
    </xdr:from>
    <xdr:to>
      <xdr:col>12</xdr:col>
      <xdr:colOff>536040</xdr:colOff>
      <xdr:row>121</xdr:row>
      <xdr:rowOff>128880</xdr:rowOff>
    </xdr:to>
    <xdr:pic>
      <xdr:nvPicPr>
        <xdr:cNvPr id="13" name="pasted-image.pdf" descr=""/>
        <xdr:cNvPicPr/>
      </xdr:nvPicPr>
      <xdr:blipFill>
        <a:blip r:embed="rId3"/>
        <a:stretch/>
      </xdr:blipFill>
      <xdr:spPr>
        <a:xfrm>
          <a:off x="6953400" y="17472960"/>
          <a:ext cx="2498040" cy="2632680"/>
        </a:xfrm>
        <a:prstGeom prst="rect">
          <a:avLst/>
        </a:prstGeom>
        <a:ln w="12600">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4</xdr:col>
      <xdr:colOff>566280</xdr:colOff>
      <xdr:row>0</xdr:row>
      <xdr:rowOff>0</xdr:rowOff>
    </xdr:from>
    <xdr:to>
      <xdr:col>12</xdr:col>
      <xdr:colOff>388440</xdr:colOff>
      <xdr:row>9</xdr:row>
      <xdr:rowOff>148680</xdr:rowOff>
    </xdr:to>
    <xdr:sp>
      <xdr:nvSpPr>
        <xdr:cNvPr id="14" name="CustomShape 1"/>
        <xdr:cNvSpPr/>
      </xdr:nvSpPr>
      <xdr:spPr>
        <a:xfrm>
          <a:off x="3538080" y="0"/>
          <a:ext cx="5765760" cy="163440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Telemundo Copita Alianza</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U-10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366480</xdr:colOff>
      <xdr:row>130</xdr:row>
      <xdr:rowOff>132840</xdr:rowOff>
    </xdr:from>
    <xdr:to>
      <xdr:col>11</xdr:col>
      <xdr:colOff>593280</xdr:colOff>
      <xdr:row>132</xdr:row>
      <xdr:rowOff>10080</xdr:rowOff>
    </xdr:to>
    <xdr:sp>
      <xdr:nvSpPr>
        <xdr:cNvPr id="15" name="CustomShape 1"/>
        <xdr:cNvSpPr/>
      </xdr:nvSpPr>
      <xdr:spPr>
        <a:xfrm>
          <a:off x="7795800" y="21595680"/>
          <a:ext cx="9698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4</xdr:col>
      <xdr:colOff>252360</xdr:colOff>
      <xdr:row>124</xdr:row>
      <xdr:rowOff>104040</xdr:rowOff>
    </xdr:from>
    <xdr:to>
      <xdr:col>16</xdr:col>
      <xdr:colOff>312120</xdr:colOff>
      <xdr:row>128</xdr:row>
      <xdr:rowOff>56160</xdr:rowOff>
    </xdr:to>
    <xdr:sp>
      <xdr:nvSpPr>
        <xdr:cNvPr id="16" name="CustomShape 1"/>
        <xdr:cNvSpPr/>
      </xdr:nvSpPr>
      <xdr:spPr>
        <a:xfrm>
          <a:off x="3224160" y="20576160"/>
          <a:ext cx="8975160" cy="61272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367920</xdr:colOff>
      <xdr:row>142</xdr:row>
      <xdr:rowOff>60480</xdr:rowOff>
    </xdr:from>
    <xdr:to>
      <xdr:col>11</xdr:col>
      <xdr:colOff>592560</xdr:colOff>
      <xdr:row>143</xdr:row>
      <xdr:rowOff>102600</xdr:rowOff>
    </xdr:to>
    <xdr:sp>
      <xdr:nvSpPr>
        <xdr:cNvPr id="17" name="CustomShape 1"/>
        <xdr:cNvSpPr/>
      </xdr:nvSpPr>
      <xdr:spPr>
        <a:xfrm>
          <a:off x="7797240" y="23504400"/>
          <a:ext cx="96768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370080</xdr:colOff>
      <xdr:row>153</xdr:row>
      <xdr:rowOff>161640</xdr:rowOff>
    </xdr:from>
    <xdr:to>
      <xdr:col>11</xdr:col>
      <xdr:colOff>589680</xdr:colOff>
      <xdr:row>155</xdr:row>
      <xdr:rowOff>38880</xdr:rowOff>
    </xdr:to>
    <xdr:sp>
      <xdr:nvSpPr>
        <xdr:cNvPr id="18" name="CustomShape 1"/>
        <xdr:cNvSpPr/>
      </xdr:nvSpPr>
      <xdr:spPr>
        <a:xfrm>
          <a:off x="7799400" y="25421760"/>
          <a:ext cx="962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323640</xdr:colOff>
      <xdr:row>165</xdr:row>
      <xdr:rowOff>9360</xdr:rowOff>
    </xdr:from>
    <xdr:to>
      <xdr:col>11</xdr:col>
      <xdr:colOff>560520</xdr:colOff>
      <xdr:row>166</xdr:row>
      <xdr:rowOff>51480</xdr:rowOff>
    </xdr:to>
    <xdr:sp>
      <xdr:nvSpPr>
        <xdr:cNvPr id="19" name="CustomShape 1"/>
        <xdr:cNvSpPr/>
      </xdr:nvSpPr>
      <xdr:spPr>
        <a:xfrm>
          <a:off x="7752960" y="27250560"/>
          <a:ext cx="97992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336960</xdr:colOff>
      <xdr:row>176</xdr:row>
      <xdr:rowOff>72720</xdr:rowOff>
    </xdr:from>
    <xdr:to>
      <xdr:col>11</xdr:col>
      <xdr:colOff>547560</xdr:colOff>
      <xdr:row>177</xdr:row>
      <xdr:rowOff>114840</xdr:rowOff>
    </xdr:to>
    <xdr:sp>
      <xdr:nvSpPr>
        <xdr:cNvPr id="20" name="CustomShape 1"/>
        <xdr:cNvSpPr/>
      </xdr:nvSpPr>
      <xdr:spPr>
        <a:xfrm>
          <a:off x="7766280" y="29130120"/>
          <a:ext cx="953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193320</xdr:colOff>
      <xdr:row>7</xdr:row>
      <xdr:rowOff>72720</xdr:rowOff>
    </xdr:from>
    <xdr:to>
      <xdr:col>18</xdr:col>
      <xdr:colOff>462240</xdr:colOff>
      <xdr:row>23</xdr:row>
      <xdr:rowOff>64080</xdr:rowOff>
    </xdr:to>
    <xdr:pic>
      <xdr:nvPicPr>
        <xdr:cNvPr id="21" name="pasted-image.pdf" descr=""/>
        <xdr:cNvPicPr/>
      </xdr:nvPicPr>
      <xdr:blipFill>
        <a:blip r:embed="rId1"/>
        <a:stretch/>
      </xdr:blipFill>
      <xdr:spPr>
        <a:xfrm>
          <a:off x="11337480" y="1228320"/>
          <a:ext cx="2497680" cy="2633040"/>
        </a:xfrm>
        <a:prstGeom prst="rect">
          <a:avLst/>
        </a:prstGeom>
        <a:ln w="12600">
          <a:noFill/>
        </a:ln>
      </xdr:spPr>
    </xdr:pic>
    <xdr:clientData/>
  </xdr:twoCellAnchor>
  <xdr:twoCellAnchor editAs="oneCell">
    <xdr:from>
      <xdr:col>8</xdr:col>
      <xdr:colOff>551160</xdr:colOff>
      <xdr:row>188</xdr:row>
      <xdr:rowOff>114480</xdr:rowOff>
    </xdr:from>
    <xdr:to>
      <xdr:col>14</xdr:col>
      <xdr:colOff>4320</xdr:colOff>
      <xdr:row>193</xdr:row>
      <xdr:rowOff>88560</xdr:rowOff>
    </xdr:to>
    <xdr:pic>
      <xdr:nvPicPr>
        <xdr:cNvPr id="22" name="Alianza-Pasion-Negro2.png" descr=""/>
        <xdr:cNvPicPr/>
      </xdr:nvPicPr>
      <xdr:blipFill>
        <a:blip r:embed="rId2"/>
        <a:stretch/>
      </xdr:blipFill>
      <xdr:spPr>
        <a:xfrm>
          <a:off x="6494760" y="31152960"/>
          <a:ext cx="3910680" cy="799560"/>
        </a:xfrm>
        <a:prstGeom prst="rect">
          <a:avLst/>
        </a:prstGeom>
        <a:ln w="12600">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4</xdr:col>
      <xdr:colOff>566280</xdr:colOff>
      <xdr:row>0</xdr:row>
      <xdr:rowOff>0</xdr:rowOff>
    </xdr:from>
    <xdr:to>
      <xdr:col>12</xdr:col>
      <xdr:colOff>388440</xdr:colOff>
      <xdr:row>9</xdr:row>
      <xdr:rowOff>148680</xdr:rowOff>
    </xdr:to>
    <xdr:sp>
      <xdr:nvSpPr>
        <xdr:cNvPr id="23" name="CustomShape 1"/>
        <xdr:cNvSpPr/>
      </xdr:nvSpPr>
      <xdr:spPr>
        <a:xfrm>
          <a:off x="3538080" y="0"/>
          <a:ext cx="5765760" cy="163440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Telemundo Copita Alianza</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U-12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366480</xdr:colOff>
      <xdr:row>130</xdr:row>
      <xdr:rowOff>132840</xdr:rowOff>
    </xdr:from>
    <xdr:to>
      <xdr:col>11</xdr:col>
      <xdr:colOff>593280</xdr:colOff>
      <xdr:row>132</xdr:row>
      <xdr:rowOff>10080</xdr:rowOff>
    </xdr:to>
    <xdr:sp>
      <xdr:nvSpPr>
        <xdr:cNvPr id="24" name="CustomShape 1"/>
        <xdr:cNvSpPr/>
      </xdr:nvSpPr>
      <xdr:spPr>
        <a:xfrm>
          <a:off x="7795800" y="21595680"/>
          <a:ext cx="9698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4</xdr:col>
      <xdr:colOff>252360</xdr:colOff>
      <xdr:row>124</xdr:row>
      <xdr:rowOff>104040</xdr:rowOff>
    </xdr:from>
    <xdr:to>
      <xdr:col>16</xdr:col>
      <xdr:colOff>312120</xdr:colOff>
      <xdr:row>128</xdr:row>
      <xdr:rowOff>56160</xdr:rowOff>
    </xdr:to>
    <xdr:sp>
      <xdr:nvSpPr>
        <xdr:cNvPr id="25" name="CustomShape 1"/>
        <xdr:cNvSpPr/>
      </xdr:nvSpPr>
      <xdr:spPr>
        <a:xfrm>
          <a:off x="3224160" y="20576160"/>
          <a:ext cx="8975160" cy="61272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367920</xdr:colOff>
      <xdr:row>142</xdr:row>
      <xdr:rowOff>60480</xdr:rowOff>
    </xdr:from>
    <xdr:to>
      <xdr:col>11</xdr:col>
      <xdr:colOff>592560</xdr:colOff>
      <xdr:row>143</xdr:row>
      <xdr:rowOff>102600</xdr:rowOff>
    </xdr:to>
    <xdr:sp>
      <xdr:nvSpPr>
        <xdr:cNvPr id="26" name="CustomShape 1"/>
        <xdr:cNvSpPr/>
      </xdr:nvSpPr>
      <xdr:spPr>
        <a:xfrm>
          <a:off x="7797240" y="23504400"/>
          <a:ext cx="96768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370080</xdr:colOff>
      <xdr:row>153</xdr:row>
      <xdr:rowOff>161640</xdr:rowOff>
    </xdr:from>
    <xdr:to>
      <xdr:col>11</xdr:col>
      <xdr:colOff>589680</xdr:colOff>
      <xdr:row>155</xdr:row>
      <xdr:rowOff>38880</xdr:rowOff>
    </xdr:to>
    <xdr:sp>
      <xdr:nvSpPr>
        <xdr:cNvPr id="27" name="CustomShape 1"/>
        <xdr:cNvSpPr/>
      </xdr:nvSpPr>
      <xdr:spPr>
        <a:xfrm>
          <a:off x="7799400" y="25421760"/>
          <a:ext cx="962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323640</xdr:colOff>
      <xdr:row>165</xdr:row>
      <xdr:rowOff>9360</xdr:rowOff>
    </xdr:from>
    <xdr:to>
      <xdr:col>11</xdr:col>
      <xdr:colOff>560520</xdr:colOff>
      <xdr:row>166</xdr:row>
      <xdr:rowOff>51480</xdr:rowOff>
    </xdr:to>
    <xdr:sp>
      <xdr:nvSpPr>
        <xdr:cNvPr id="28" name="CustomShape 1"/>
        <xdr:cNvSpPr/>
      </xdr:nvSpPr>
      <xdr:spPr>
        <a:xfrm>
          <a:off x="7752960" y="27250560"/>
          <a:ext cx="97992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336960</xdr:colOff>
      <xdr:row>176</xdr:row>
      <xdr:rowOff>72720</xdr:rowOff>
    </xdr:from>
    <xdr:to>
      <xdr:col>11</xdr:col>
      <xdr:colOff>547560</xdr:colOff>
      <xdr:row>177</xdr:row>
      <xdr:rowOff>114840</xdr:rowOff>
    </xdr:to>
    <xdr:sp>
      <xdr:nvSpPr>
        <xdr:cNvPr id="29" name="CustomShape 1"/>
        <xdr:cNvSpPr/>
      </xdr:nvSpPr>
      <xdr:spPr>
        <a:xfrm>
          <a:off x="7766280" y="29130120"/>
          <a:ext cx="953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193320</xdr:colOff>
      <xdr:row>7</xdr:row>
      <xdr:rowOff>72720</xdr:rowOff>
    </xdr:from>
    <xdr:to>
      <xdr:col>18</xdr:col>
      <xdr:colOff>462240</xdr:colOff>
      <xdr:row>23</xdr:row>
      <xdr:rowOff>64080</xdr:rowOff>
    </xdr:to>
    <xdr:pic>
      <xdr:nvPicPr>
        <xdr:cNvPr id="30" name="pasted-image.pdf" descr=""/>
        <xdr:cNvPicPr/>
      </xdr:nvPicPr>
      <xdr:blipFill>
        <a:blip r:embed="rId1"/>
        <a:stretch/>
      </xdr:blipFill>
      <xdr:spPr>
        <a:xfrm>
          <a:off x="11337480" y="1228320"/>
          <a:ext cx="2497680" cy="2633040"/>
        </a:xfrm>
        <a:prstGeom prst="rect">
          <a:avLst/>
        </a:prstGeom>
        <a:ln w="12600">
          <a:noFill/>
        </a:ln>
      </xdr:spPr>
    </xdr:pic>
    <xdr:clientData/>
  </xdr:twoCellAnchor>
  <xdr:twoCellAnchor editAs="oneCell">
    <xdr:from>
      <xdr:col>8</xdr:col>
      <xdr:colOff>551160</xdr:colOff>
      <xdr:row>188</xdr:row>
      <xdr:rowOff>114480</xdr:rowOff>
    </xdr:from>
    <xdr:to>
      <xdr:col>14</xdr:col>
      <xdr:colOff>4320</xdr:colOff>
      <xdr:row>193</xdr:row>
      <xdr:rowOff>88560</xdr:rowOff>
    </xdr:to>
    <xdr:pic>
      <xdr:nvPicPr>
        <xdr:cNvPr id="31" name="Alianza-Pasion-Negro2.png" descr=""/>
        <xdr:cNvPicPr/>
      </xdr:nvPicPr>
      <xdr:blipFill>
        <a:blip r:embed="rId2"/>
        <a:stretch/>
      </xdr:blipFill>
      <xdr:spPr>
        <a:xfrm>
          <a:off x="6494760" y="31152960"/>
          <a:ext cx="3910680" cy="799560"/>
        </a:xfrm>
        <a:prstGeom prst="rect">
          <a:avLst/>
        </a:prstGeom>
        <a:ln w="12600">
          <a:noFill/>
        </a:ln>
      </xdr:spPr>
    </xdr:pic>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5</xdr:col>
      <xdr:colOff>258480</xdr:colOff>
      <xdr:row>0</xdr:row>
      <xdr:rowOff>0</xdr:rowOff>
    </xdr:from>
    <xdr:to>
      <xdr:col>13</xdr:col>
      <xdr:colOff>293760</xdr:colOff>
      <xdr:row>9</xdr:row>
      <xdr:rowOff>148680</xdr:rowOff>
    </xdr:to>
    <xdr:sp>
      <xdr:nvSpPr>
        <xdr:cNvPr id="32" name="CustomShape 1"/>
        <xdr:cNvSpPr/>
      </xdr:nvSpPr>
      <xdr:spPr>
        <a:xfrm>
          <a:off x="3972960" y="0"/>
          <a:ext cx="5978880" cy="163440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Nissan Copita Alianza U-16</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 </a:t>
          </a:r>
          <a:r>
            <a:rPr b="1" lang="en-US" sz="3600" spc="-1" strike="noStrike">
              <a:solidFill>
                <a:srgbClr val="000000"/>
              </a:solidFill>
              <a:uFill>
                <a:solidFill>
                  <a:srgbClr val="ffffff"/>
                </a:solidFill>
              </a:uFill>
              <a:latin typeface="Arial"/>
              <a:ea typeface="Arial"/>
            </a:rPr>
            <a:t>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728280</xdr:colOff>
      <xdr:row>167</xdr:row>
      <xdr:rowOff>81360</xdr:rowOff>
    </xdr:from>
    <xdr:to>
      <xdr:col>12</xdr:col>
      <xdr:colOff>212040</xdr:colOff>
      <xdr:row>168</xdr:row>
      <xdr:rowOff>123840</xdr:rowOff>
    </xdr:to>
    <xdr:sp>
      <xdr:nvSpPr>
        <xdr:cNvPr id="33" name="CustomShape 1"/>
        <xdr:cNvSpPr/>
      </xdr:nvSpPr>
      <xdr:spPr>
        <a:xfrm>
          <a:off x="8157600" y="27653040"/>
          <a:ext cx="9698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4</xdr:col>
      <xdr:colOff>41760</xdr:colOff>
      <xdr:row>156</xdr:row>
      <xdr:rowOff>27000</xdr:rowOff>
    </xdr:from>
    <xdr:to>
      <xdr:col>15</xdr:col>
      <xdr:colOff>736200</xdr:colOff>
      <xdr:row>162</xdr:row>
      <xdr:rowOff>159840</xdr:rowOff>
    </xdr:to>
    <xdr:sp>
      <xdr:nvSpPr>
        <xdr:cNvPr id="34" name="CustomShape 1"/>
        <xdr:cNvSpPr/>
      </xdr:nvSpPr>
      <xdr:spPr>
        <a:xfrm>
          <a:off x="3013560" y="25782480"/>
          <a:ext cx="8866800" cy="112356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Copa Coca-Cola U-16 Boys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730800</xdr:colOff>
      <xdr:row>191</xdr:row>
      <xdr:rowOff>131760</xdr:rowOff>
    </xdr:from>
    <xdr:to>
      <xdr:col>12</xdr:col>
      <xdr:colOff>212400</xdr:colOff>
      <xdr:row>193</xdr:row>
      <xdr:rowOff>9000</xdr:rowOff>
    </xdr:to>
    <xdr:sp>
      <xdr:nvSpPr>
        <xdr:cNvPr id="35" name="CustomShape 1"/>
        <xdr:cNvSpPr/>
      </xdr:nvSpPr>
      <xdr:spPr>
        <a:xfrm>
          <a:off x="8160120" y="31665600"/>
          <a:ext cx="96768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128880</xdr:colOff>
      <xdr:row>205</xdr:row>
      <xdr:rowOff>30960</xdr:rowOff>
    </xdr:from>
    <xdr:to>
      <xdr:col>12</xdr:col>
      <xdr:colOff>348480</xdr:colOff>
      <xdr:row>206</xdr:row>
      <xdr:rowOff>73440</xdr:rowOff>
    </xdr:to>
    <xdr:sp>
      <xdr:nvSpPr>
        <xdr:cNvPr id="36" name="CustomShape 1"/>
        <xdr:cNvSpPr/>
      </xdr:nvSpPr>
      <xdr:spPr>
        <a:xfrm>
          <a:off x="8301240" y="33876360"/>
          <a:ext cx="962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723240</xdr:colOff>
      <xdr:row>217</xdr:row>
      <xdr:rowOff>145080</xdr:rowOff>
    </xdr:from>
    <xdr:to>
      <xdr:col>12</xdr:col>
      <xdr:colOff>217080</xdr:colOff>
      <xdr:row>219</xdr:row>
      <xdr:rowOff>22320</xdr:rowOff>
    </xdr:to>
    <xdr:sp>
      <xdr:nvSpPr>
        <xdr:cNvPr id="37" name="CustomShape 1"/>
        <xdr:cNvSpPr/>
      </xdr:nvSpPr>
      <xdr:spPr>
        <a:xfrm>
          <a:off x="8152560" y="35971560"/>
          <a:ext cx="97992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736200</xdr:colOff>
      <xdr:row>232</xdr:row>
      <xdr:rowOff>56160</xdr:rowOff>
    </xdr:from>
    <xdr:to>
      <xdr:col>12</xdr:col>
      <xdr:colOff>203760</xdr:colOff>
      <xdr:row>233</xdr:row>
      <xdr:rowOff>98280</xdr:rowOff>
    </xdr:to>
    <xdr:sp>
      <xdr:nvSpPr>
        <xdr:cNvPr id="38" name="CustomShape 1"/>
        <xdr:cNvSpPr/>
      </xdr:nvSpPr>
      <xdr:spPr>
        <a:xfrm>
          <a:off x="8165520" y="38359080"/>
          <a:ext cx="953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723240</xdr:colOff>
      <xdr:row>246</xdr:row>
      <xdr:rowOff>21240</xdr:rowOff>
    </xdr:from>
    <xdr:to>
      <xdr:col>12</xdr:col>
      <xdr:colOff>190800</xdr:colOff>
      <xdr:row>247</xdr:row>
      <xdr:rowOff>63720</xdr:rowOff>
    </xdr:to>
    <xdr:sp>
      <xdr:nvSpPr>
        <xdr:cNvPr id="39" name="CustomShape 1"/>
        <xdr:cNvSpPr/>
      </xdr:nvSpPr>
      <xdr:spPr>
        <a:xfrm>
          <a:off x="8152560" y="40635720"/>
          <a:ext cx="953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F</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7</xdr:col>
      <xdr:colOff>501840</xdr:colOff>
      <xdr:row>13</xdr:row>
      <xdr:rowOff>48600</xdr:rowOff>
    </xdr:from>
    <xdr:to>
      <xdr:col>11</xdr:col>
      <xdr:colOff>135720</xdr:colOff>
      <xdr:row>29</xdr:row>
      <xdr:rowOff>39960</xdr:rowOff>
    </xdr:to>
    <xdr:pic>
      <xdr:nvPicPr>
        <xdr:cNvPr id="40" name="pasted-image.pdf" descr=""/>
        <xdr:cNvPicPr/>
      </xdr:nvPicPr>
      <xdr:blipFill>
        <a:blip r:embed="rId1"/>
        <a:stretch/>
      </xdr:blipFill>
      <xdr:spPr>
        <a:xfrm>
          <a:off x="5702400" y="2194560"/>
          <a:ext cx="2605680" cy="2633040"/>
        </a:xfrm>
        <a:prstGeom prst="rect">
          <a:avLst/>
        </a:prstGeom>
        <a:ln w="12600">
          <a:noFill/>
        </a:ln>
      </xdr:spPr>
    </xdr:pic>
    <xdr:clientData/>
  </xdr:twoCellAnchor>
  <xdr:twoCellAnchor editAs="oneCell">
    <xdr:from>
      <xdr:col>7</xdr:col>
      <xdr:colOff>134640</xdr:colOff>
      <xdr:row>259</xdr:row>
      <xdr:rowOff>51840</xdr:rowOff>
    </xdr:from>
    <xdr:to>
      <xdr:col>12</xdr:col>
      <xdr:colOff>222840</xdr:colOff>
      <xdr:row>264</xdr:row>
      <xdr:rowOff>25920</xdr:rowOff>
    </xdr:to>
    <xdr:pic>
      <xdr:nvPicPr>
        <xdr:cNvPr id="41" name="Alianza-Pasion-Negro2.png" descr=""/>
        <xdr:cNvPicPr/>
      </xdr:nvPicPr>
      <xdr:blipFill>
        <a:blip r:embed="rId2"/>
        <a:stretch/>
      </xdr:blipFill>
      <xdr:spPr>
        <a:xfrm>
          <a:off x="5335200" y="42812640"/>
          <a:ext cx="3803040" cy="799560"/>
        </a:xfrm>
        <a:prstGeom prst="rect">
          <a:avLst/>
        </a:prstGeom>
        <a:ln w="12600">
          <a:noFill/>
        </a:ln>
      </xdr:spPr>
    </xdr:pic>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4</xdr:col>
      <xdr:colOff>603720</xdr:colOff>
      <xdr:row>3</xdr:row>
      <xdr:rowOff>5040</xdr:rowOff>
    </xdr:from>
    <xdr:to>
      <xdr:col>15</xdr:col>
      <xdr:colOff>569880</xdr:colOff>
      <xdr:row>9</xdr:row>
      <xdr:rowOff>137880</xdr:rowOff>
    </xdr:to>
    <xdr:sp>
      <xdr:nvSpPr>
        <xdr:cNvPr id="42" name="CustomShape 1"/>
        <xdr:cNvSpPr/>
      </xdr:nvSpPr>
      <xdr:spPr>
        <a:xfrm>
          <a:off x="3575520" y="500040"/>
          <a:ext cx="8138520" cy="112356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Nissan Copita Alianza U-18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638280</xdr:colOff>
      <xdr:row>133</xdr:row>
      <xdr:rowOff>4680</xdr:rowOff>
    </xdr:from>
    <xdr:to>
      <xdr:col>13</xdr:col>
      <xdr:colOff>122400</xdr:colOff>
      <xdr:row>134</xdr:row>
      <xdr:rowOff>47160</xdr:rowOff>
    </xdr:to>
    <xdr:sp>
      <xdr:nvSpPr>
        <xdr:cNvPr id="43" name="CustomShape 1"/>
        <xdr:cNvSpPr/>
      </xdr:nvSpPr>
      <xdr:spPr>
        <a:xfrm>
          <a:off x="8810640" y="21962880"/>
          <a:ext cx="9698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5</xdr:col>
      <xdr:colOff>46080</xdr:colOff>
      <xdr:row>120</xdr:row>
      <xdr:rowOff>86400</xdr:rowOff>
    </xdr:from>
    <xdr:to>
      <xdr:col>16</xdr:col>
      <xdr:colOff>670320</xdr:colOff>
      <xdr:row>127</xdr:row>
      <xdr:rowOff>54360</xdr:rowOff>
    </xdr:to>
    <xdr:sp>
      <xdr:nvSpPr>
        <xdr:cNvPr id="44" name="CustomShape 1"/>
        <xdr:cNvSpPr/>
      </xdr:nvSpPr>
      <xdr:spPr>
        <a:xfrm>
          <a:off x="3760560" y="19898280"/>
          <a:ext cx="8796960" cy="112356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Telemundo Copita Alianza U-18</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632160</xdr:colOff>
      <xdr:row>145</xdr:row>
      <xdr:rowOff>80280</xdr:rowOff>
    </xdr:from>
    <xdr:to>
      <xdr:col>13</xdr:col>
      <xdr:colOff>114120</xdr:colOff>
      <xdr:row>146</xdr:row>
      <xdr:rowOff>122400</xdr:rowOff>
    </xdr:to>
    <xdr:sp>
      <xdr:nvSpPr>
        <xdr:cNvPr id="45" name="CustomShape 1"/>
        <xdr:cNvSpPr/>
      </xdr:nvSpPr>
      <xdr:spPr>
        <a:xfrm>
          <a:off x="8804520" y="24019560"/>
          <a:ext cx="96768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640800</xdr:colOff>
      <xdr:row>158</xdr:row>
      <xdr:rowOff>29520</xdr:rowOff>
    </xdr:from>
    <xdr:to>
      <xdr:col>13</xdr:col>
      <xdr:colOff>117720</xdr:colOff>
      <xdr:row>159</xdr:row>
      <xdr:rowOff>71640</xdr:rowOff>
    </xdr:to>
    <xdr:sp>
      <xdr:nvSpPr>
        <xdr:cNvPr id="46" name="CustomShape 1"/>
        <xdr:cNvSpPr/>
      </xdr:nvSpPr>
      <xdr:spPr>
        <a:xfrm>
          <a:off x="8813160" y="26115120"/>
          <a:ext cx="962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277920</xdr:colOff>
      <xdr:row>14</xdr:row>
      <xdr:rowOff>131040</xdr:rowOff>
    </xdr:from>
    <xdr:to>
      <xdr:col>18</xdr:col>
      <xdr:colOff>546840</xdr:colOff>
      <xdr:row>30</xdr:row>
      <xdr:rowOff>122400</xdr:rowOff>
    </xdr:to>
    <xdr:pic>
      <xdr:nvPicPr>
        <xdr:cNvPr id="47" name="pasted-image.pdf" descr=""/>
        <xdr:cNvPicPr/>
      </xdr:nvPicPr>
      <xdr:blipFill>
        <a:blip r:embed="rId1"/>
        <a:stretch/>
      </xdr:blipFill>
      <xdr:spPr>
        <a:xfrm>
          <a:off x="11422080" y="2442240"/>
          <a:ext cx="2497680" cy="2633040"/>
        </a:xfrm>
        <a:prstGeom prst="rect">
          <a:avLst/>
        </a:prstGeom>
        <a:ln w="12600">
          <a:noFill/>
        </a:ln>
      </xdr:spPr>
    </xdr:pic>
    <xdr:clientData/>
  </xdr:twoCellAnchor>
  <xdr:twoCellAnchor editAs="oneCell">
    <xdr:from>
      <xdr:col>9</xdr:col>
      <xdr:colOff>267480</xdr:colOff>
      <xdr:row>107</xdr:row>
      <xdr:rowOff>103320</xdr:rowOff>
    </xdr:from>
    <xdr:to>
      <xdr:col>12</xdr:col>
      <xdr:colOff>536400</xdr:colOff>
      <xdr:row>123</xdr:row>
      <xdr:rowOff>94680</xdr:rowOff>
    </xdr:to>
    <xdr:pic>
      <xdr:nvPicPr>
        <xdr:cNvPr id="48" name="pasted-image.pdf" descr=""/>
        <xdr:cNvPicPr/>
      </xdr:nvPicPr>
      <xdr:blipFill>
        <a:blip r:embed="rId2"/>
        <a:stretch/>
      </xdr:blipFill>
      <xdr:spPr>
        <a:xfrm>
          <a:off x="6953760" y="17768880"/>
          <a:ext cx="2498040" cy="2633040"/>
        </a:xfrm>
        <a:prstGeom prst="rect">
          <a:avLst/>
        </a:prstGeom>
        <a:ln w="12600">
          <a:noFill/>
        </a:ln>
      </xdr:spPr>
    </xdr:pic>
    <xdr:clientData/>
  </xdr:twoCellAnchor>
  <xdr:twoCellAnchor editAs="oneCell">
    <xdr:from>
      <xdr:col>8</xdr:col>
      <xdr:colOff>555840</xdr:colOff>
      <xdr:row>171</xdr:row>
      <xdr:rowOff>3960</xdr:rowOff>
    </xdr:from>
    <xdr:to>
      <xdr:col>14</xdr:col>
      <xdr:colOff>9000</xdr:colOff>
      <xdr:row>175</xdr:row>
      <xdr:rowOff>143280</xdr:rowOff>
    </xdr:to>
    <xdr:pic>
      <xdr:nvPicPr>
        <xdr:cNvPr id="49" name="Alianza-Pasion-Negro2.png" descr=""/>
        <xdr:cNvPicPr/>
      </xdr:nvPicPr>
      <xdr:blipFill>
        <a:blip r:embed="rId3"/>
        <a:stretch/>
      </xdr:blipFill>
      <xdr:spPr>
        <a:xfrm>
          <a:off x="6499440" y="28235880"/>
          <a:ext cx="3910680" cy="799560"/>
        </a:xfrm>
        <a:prstGeom prst="rect">
          <a:avLst/>
        </a:prstGeom>
        <a:ln w="12600">
          <a:noFill/>
        </a:ln>
      </xdr:spPr>
    </xdr:pic>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5</xdr:col>
      <xdr:colOff>170640</xdr:colOff>
      <xdr:row>0</xdr:row>
      <xdr:rowOff>0</xdr:rowOff>
    </xdr:from>
    <xdr:to>
      <xdr:col>16</xdr:col>
      <xdr:colOff>153360</xdr:colOff>
      <xdr:row>6</xdr:row>
      <xdr:rowOff>133200</xdr:rowOff>
    </xdr:to>
    <xdr:sp>
      <xdr:nvSpPr>
        <xdr:cNvPr id="50" name="CustomShape 1"/>
        <xdr:cNvSpPr/>
      </xdr:nvSpPr>
      <xdr:spPr>
        <a:xfrm>
          <a:off x="3885120" y="0"/>
          <a:ext cx="8155440" cy="112356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Copa Coca-Cola U-14 Boys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168120</xdr:colOff>
      <xdr:row>137</xdr:row>
      <xdr:rowOff>3960</xdr:rowOff>
    </xdr:from>
    <xdr:to>
      <xdr:col>13</xdr:col>
      <xdr:colOff>395280</xdr:colOff>
      <xdr:row>138</xdr:row>
      <xdr:rowOff>46080</xdr:rowOff>
    </xdr:to>
    <xdr:sp>
      <xdr:nvSpPr>
        <xdr:cNvPr id="51" name="CustomShape 1"/>
        <xdr:cNvSpPr/>
      </xdr:nvSpPr>
      <xdr:spPr>
        <a:xfrm>
          <a:off x="9083520" y="22622400"/>
          <a:ext cx="9698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5</xdr:col>
      <xdr:colOff>226440</xdr:colOff>
      <xdr:row>121</xdr:row>
      <xdr:rowOff>81720</xdr:rowOff>
    </xdr:from>
    <xdr:to>
      <xdr:col>17</xdr:col>
      <xdr:colOff>286200</xdr:colOff>
      <xdr:row>128</xdr:row>
      <xdr:rowOff>49320</xdr:rowOff>
    </xdr:to>
    <xdr:sp>
      <xdr:nvSpPr>
        <xdr:cNvPr id="52" name="CustomShape 1"/>
        <xdr:cNvSpPr/>
      </xdr:nvSpPr>
      <xdr:spPr>
        <a:xfrm>
          <a:off x="3940920" y="20058480"/>
          <a:ext cx="8975160" cy="112356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Copa Coca-Cola U-14 Boys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162360</xdr:colOff>
      <xdr:row>149</xdr:row>
      <xdr:rowOff>79560</xdr:rowOff>
    </xdr:from>
    <xdr:to>
      <xdr:col>13</xdr:col>
      <xdr:colOff>387360</xdr:colOff>
      <xdr:row>150</xdr:row>
      <xdr:rowOff>122040</xdr:rowOff>
    </xdr:to>
    <xdr:sp>
      <xdr:nvSpPr>
        <xdr:cNvPr id="53" name="CustomShape 1"/>
        <xdr:cNvSpPr/>
      </xdr:nvSpPr>
      <xdr:spPr>
        <a:xfrm>
          <a:off x="9077760" y="24679440"/>
          <a:ext cx="96768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170640</xdr:colOff>
      <xdr:row>162</xdr:row>
      <xdr:rowOff>28800</xdr:rowOff>
    </xdr:from>
    <xdr:to>
      <xdr:col>13</xdr:col>
      <xdr:colOff>390600</xdr:colOff>
      <xdr:row>163</xdr:row>
      <xdr:rowOff>71280</xdr:rowOff>
    </xdr:to>
    <xdr:sp>
      <xdr:nvSpPr>
        <xdr:cNvPr id="54" name="CustomShape 1"/>
        <xdr:cNvSpPr/>
      </xdr:nvSpPr>
      <xdr:spPr>
        <a:xfrm>
          <a:off x="9086040" y="26775000"/>
          <a:ext cx="962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168840</xdr:colOff>
      <xdr:row>175</xdr:row>
      <xdr:rowOff>34920</xdr:rowOff>
    </xdr:from>
    <xdr:to>
      <xdr:col>13</xdr:col>
      <xdr:colOff>406080</xdr:colOff>
      <xdr:row>176</xdr:row>
      <xdr:rowOff>77040</xdr:rowOff>
    </xdr:to>
    <xdr:sp>
      <xdr:nvSpPr>
        <xdr:cNvPr id="55" name="CustomShape 1"/>
        <xdr:cNvSpPr/>
      </xdr:nvSpPr>
      <xdr:spPr>
        <a:xfrm>
          <a:off x="9084240" y="28927080"/>
          <a:ext cx="97992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9</xdr:col>
      <xdr:colOff>326880</xdr:colOff>
      <xdr:row>109</xdr:row>
      <xdr:rowOff>111600</xdr:rowOff>
    </xdr:from>
    <xdr:to>
      <xdr:col>13</xdr:col>
      <xdr:colOff>186120</xdr:colOff>
      <xdr:row>125</xdr:row>
      <xdr:rowOff>28800</xdr:rowOff>
    </xdr:to>
    <xdr:pic>
      <xdr:nvPicPr>
        <xdr:cNvPr id="56" name="Screen Shot 2015-01-21 at 8.24.21 PM.png" descr=""/>
        <xdr:cNvPicPr/>
      </xdr:nvPicPr>
      <xdr:blipFill>
        <a:blip r:embed="rId1"/>
        <a:stretch/>
      </xdr:blipFill>
      <xdr:spPr>
        <a:xfrm>
          <a:off x="7013160" y="18107280"/>
          <a:ext cx="2831040" cy="2558880"/>
        </a:xfrm>
        <a:prstGeom prst="rect">
          <a:avLst/>
        </a:prstGeom>
        <a:ln w="12600">
          <a:noFill/>
        </a:ln>
      </xdr:spPr>
    </xdr:pic>
    <xdr:clientData/>
  </xdr:twoCellAnchor>
  <xdr:twoCellAnchor editAs="oneCell">
    <xdr:from>
      <xdr:col>15</xdr:col>
      <xdr:colOff>345600</xdr:colOff>
      <xdr:row>6</xdr:row>
      <xdr:rowOff>150480</xdr:rowOff>
    </xdr:from>
    <xdr:to>
      <xdr:col>19</xdr:col>
      <xdr:colOff>283680</xdr:colOff>
      <xdr:row>23</xdr:row>
      <xdr:rowOff>33120</xdr:rowOff>
    </xdr:to>
    <xdr:pic>
      <xdr:nvPicPr>
        <xdr:cNvPr id="57" name="Screen Shot 2017-04-27 at 7.43.08 PM.png" descr=""/>
        <xdr:cNvPicPr/>
      </xdr:nvPicPr>
      <xdr:blipFill>
        <a:blip r:embed="rId2"/>
        <a:stretch/>
      </xdr:blipFill>
      <xdr:spPr>
        <a:xfrm>
          <a:off x="11489760" y="1140840"/>
          <a:ext cx="2909880" cy="2689560"/>
        </a:xfrm>
        <a:prstGeom prst="rect">
          <a:avLst/>
        </a:prstGeom>
        <a:ln w="12600">
          <a:noFill/>
        </a:ln>
      </xdr:spPr>
    </xdr:pic>
    <xdr:clientData/>
  </xdr:twoCellAnchor>
  <xdr:twoCellAnchor editAs="oneCell">
    <xdr:from>
      <xdr:col>8</xdr:col>
      <xdr:colOff>529920</xdr:colOff>
      <xdr:row>188</xdr:row>
      <xdr:rowOff>12600</xdr:rowOff>
    </xdr:from>
    <xdr:to>
      <xdr:col>13</xdr:col>
      <xdr:colOff>618120</xdr:colOff>
      <xdr:row>192</xdr:row>
      <xdr:rowOff>151920</xdr:rowOff>
    </xdr:to>
    <xdr:pic>
      <xdr:nvPicPr>
        <xdr:cNvPr id="58" name="Alianza-Pasion-Negro2.png" descr=""/>
        <xdr:cNvPicPr/>
      </xdr:nvPicPr>
      <xdr:blipFill>
        <a:blip r:embed="rId3"/>
        <a:stretch/>
      </xdr:blipFill>
      <xdr:spPr>
        <a:xfrm>
          <a:off x="6473520" y="31051080"/>
          <a:ext cx="3802680" cy="799920"/>
        </a:xfrm>
        <a:prstGeom prst="rect">
          <a:avLst/>
        </a:prstGeom>
        <a:ln w="12600">
          <a:noFill/>
        </a:ln>
      </xdr:spPr>
    </xdr:pic>
    <xdr:clientData/>
  </xdr:twoCellAnchor>
</xdr:wsDr>
</file>

<file path=xl/drawings/drawing8.xml><?xml version="1.0" encoding="utf-8"?>
<xdr:wsDr xmlns:xdr="http://schemas.openxmlformats.org/drawingml/2006/spreadsheetDrawing" xmlns:a="http://schemas.openxmlformats.org/drawingml/2006/main" xmlns:r="http://schemas.openxmlformats.org/officeDocument/2006/relationships">
  <xdr:twoCellAnchor editAs="oneCell">
    <xdr:from>
      <xdr:col>6</xdr:col>
      <xdr:colOff>42120</xdr:colOff>
      <xdr:row>0</xdr:row>
      <xdr:rowOff>0</xdr:rowOff>
    </xdr:from>
    <xdr:to>
      <xdr:col>16</xdr:col>
      <xdr:colOff>691560</xdr:colOff>
      <xdr:row>6</xdr:row>
      <xdr:rowOff>133200</xdr:rowOff>
    </xdr:to>
    <xdr:sp>
      <xdr:nvSpPr>
        <xdr:cNvPr id="59" name="CustomShape 1"/>
        <xdr:cNvSpPr/>
      </xdr:nvSpPr>
      <xdr:spPr>
        <a:xfrm>
          <a:off x="4499640" y="0"/>
          <a:ext cx="8079120" cy="112356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Copa Coca-Cola U-14 Girls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16</xdr:col>
      <xdr:colOff>83880</xdr:colOff>
      <xdr:row>6</xdr:row>
      <xdr:rowOff>110520</xdr:rowOff>
    </xdr:from>
    <xdr:to>
      <xdr:col>20</xdr:col>
      <xdr:colOff>21960</xdr:colOff>
      <xdr:row>22</xdr:row>
      <xdr:rowOff>158400</xdr:rowOff>
    </xdr:to>
    <xdr:pic>
      <xdr:nvPicPr>
        <xdr:cNvPr id="60" name="Screen Shot 2017-04-27 at 7.43.08 PM.png" descr=""/>
        <xdr:cNvPicPr/>
      </xdr:nvPicPr>
      <xdr:blipFill>
        <a:blip r:embed="rId1"/>
        <a:stretch/>
      </xdr:blipFill>
      <xdr:spPr>
        <a:xfrm>
          <a:off x="11971080" y="1100880"/>
          <a:ext cx="2909880" cy="2689560"/>
        </a:xfrm>
        <a:prstGeom prst="rect">
          <a:avLst/>
        </a:prstGeom>
        <a:ln w="12600">
          <a:noFill/>
        </a:ln>
      </xdr:spPr>
    </xdr:pic>
    <xdr:clientData/>
  </xdr:twoCellAnchor>
  <xdr:twoCellAnchor editAs="oneCell">
    <xdr:from>
      <xdr:col>11</xdr:col>
      <xdr:colOff>58320</xdr:colOff>
      <xdr:row>77</xdr:row>
      <xdr:rowOff>72720</xdr:rowOff>
    </xdr:from>
    <xdr:to>
      <xdr:col>13</xdr:col>
      <xdr:colOff>123840</xdr:colOff>
      <xdr:row>78</xdr:row>
      <xdr:rowOff>115200</xdr:rowOff>
    </xdr:to>
    <xdr:sp>
      <xdr:nvSpPr>
        <xdr:cNvPr id="61" name="CustomShape 1"/>
        <xdr:cNvSpPr/>
      </xdr:nvSpPr>
      <xdr:spPr>
        <a:xfrm>
          <a:off x="8230680" y="12785400"/>
          <a:ext cx="1551240" cy="207360"/>
        </a:xfrm>
        <a:prstGeom prst="rect">
          <a:avLst/>
        </a:prstGeom>
        <a:noFill/>
        <a:ln w="12600">
          <a:noFill/>
        </a:ln>
      </xdr:spPr>
      <xdr:style>
        <a:lnRef idx="0"/>
        <a:fillRef idx="0"/>
        <a:effectRef idx="0"/>
        <a:fontRef idx="minor"/>
      </xdr:style>
      <xdr:txBody>
        <a:bodyPr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5</xdr:col>
      <xdr:colOff>470880</xdr:colOff>
      <xdr:row>69</xdr:row>
      <xdr:rowOff>109440</xdr:rowOff>
    </xdr:from>
    <xdr:to>
      <xdr:col>17</xdr:col>
      <xdr:colOff>530640</xdr:colOff>
      <xdr:row>73</xdr:row>
      <xdr:rowOff>61920</xdr:rowOff>
    </xdr:to>
    <xdr:sp>
      <xdr:nvSpPr>
        <xdr:cNvPr id="62" name="CustomShape 1"/>
        <xdr:cNvSpPr/>
      </xdr:nvSpPr>
      <xdr:spPr>
        <a:xfrm>
          <a:off x="4185360" y="11501280"/>
          <a:ext cx="8975160" cy="61272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483840</xdr:colOff>
      <xdr:row>100</xdr:row>
      <xdr:rowOff>7920</xdr:rowOff>
    </xdr:from>
    <xdr:to>
      <xdr:col>14</xdr:col>
      <xdr:colOff>287280</xdr:colOff>
      <xdr:row>103</xdr:row>
      <xdr:rowOff>86760</xdr:rowOff>
    </xdr:to>
    <xdr:pic>
      <xdr:nvPicPr>
        <xdr:cNvPr id="63" name="Alianza-Pasion-Negro2.png" descr=""/>
        <xdr:cNvPicPr/>
      </xdr:nvPicPr>
      <xdr:blipFill>
        <a:blip r:embed="rId2"/>
        <a:stretch/>
      </xdr:blipFill>
      <xdr:spPr>
        <a:xfrm>
          <a:off x="7913160" y="16517880"/>
          <a:ext cx="2775240" cy="573840"/>
        </a:xfrm>
        <a:prstGeom prst="rect">
          <a:avLst/>
        </a:prstGeom>
        <a:ln w="12600">
          <a:noFill/>
        </a:ln>
      </xdr:spPr>
    </xdr:pic>
    <xdr:clientData/>
  </xdr:twoCellAnchor>
  <xdr:twoCellAnchor editAs="oneCell">
    <xdr:from>
      <xdr:col>11</xdr:col>
      <xdr:colOff>58320</xdr:colOff>
      <xdr:row>87</xdr:row>
      <xdr:rowOff>160920</xdr:rowOff>
    </xdr:from>
    <xdr:to>
      <xdr:col>13</xdr:col>
      <xdr:colOff>123840</xdr:colOff>
      <xdr:row>89</xdr:row>
      <xdr:rowOff>38160</xdr:rowOff>
    </xdr:to>
    <xdr:sp>
      <xdr:nvSpPr>
        <xdr:cNvPr id="64" name="CustomShape 1"/>
        <xdr:cNvSpPr/>
      </xdr:nvSpPr>
      <xdr:spPr>
        <a:xfrm>
          <a:off x="8230680" y="14524560"/>
          <a:ext cx="1551240" cy="207360"/>
        </a:xfrm>
        <a:prstGeom prst="rect">
          <a:avLst/>
        </a:prstGeom>
        <a:noFill/>
        <a:ln w="12600">
          <a:noFill/>
        </a:ln>
      </xdr:spPr>
      <xdr:style>
        <a:lnRef idx="0"/>
        <a:fillRef idx="0"/>
        <a:effectRef idx="0"/>
        <a:fontRef idx="minor"/>
      </xdr:style>
      <xdr:txBody>
        <a:bodyPr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wsDr>
</file>

<file path=xl/drawings/drawing9.xml><?xml version="1.0" encoding="utf-8"?>
<xdr:wsDr xmlns:xdr="http://schemas.openxmlformats.org/drawingml/2006/spreadsheetDrawing" xmlns:a="http://schemas.openxmlformats.org/drawingml/2006/main" xmlns:r="http://schemas.openxmlformats.org/officeDocument/2006/relationships">
  <xdr:twoCellAnchor editAs="oneCell">
    <xdr:from>
      <xdr:col>6</xdr:col>
      <xdr:colOff>205560</xdr:colOff>
      <xdr:row>0</xdr:row>
      <xdr:rowOff>0</xdr:rowOff>
    </xdr:from>
    <xdr:to>
      <xdr:col>15</xdr:col>
      <xdr:colOff>530640</xdr:colOff>
      <xdr:row>6</xdr:row>
      <xdr:rowOff>133200</xdr:rowOff>
    </xdr:to>
    <xdr:sp>
      <xdr:nvSpPr>
        <xdr:cNvPr id="65" name="CustomShape 1"/>
        <xdr:cNvSpPr/>
      </xdr:nvSpPr>
      <xdr:spPr>
        <a:xfrm>
          <a:off x="4663080" y="0"/>
          <a:ext cx="7011720" cy="112356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Alianza Femenil Open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402840</xdr:colOff>
      <xdr:row>124</xdr:row>
      <xdr:rowOff>98640</xdr:rowOff>
    </xdr:from>
    <xdr:to>
      <xdr:col>13</xdr:col>
      <xdr:colOff>630000</xdr:colOff>
      <xdr:row>125</xdr:row>
      <xdr:rowOff>140760</xdr:rowOff>
    </xdr:to>
    <xdr:sp>
      <xdr:nvSpPr>
        <xdr:cNvPr id="66" name="CustomShape 1"/>
        <xdr:cNvSpPr/>
      </xdr:nvSpPr>
      <xdr:spPr>
        <a:xfrm>
          <a:off x="9318240" y="20570760"/>
          <a:ext cx="9698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5</xdr:col>
      <xdr:colOff>402840</xdr:colOff>
      <xdr:row>112</xdr:row>
      <xdr:rowOff>55800</xdr:rowOff>
    </xdr:from>
    <xdr:to>
      <xdr:col>17</xdr:col>
      <xdr:colOff>462600</xdr:colOff>
      <xdr:row>119</xdr:row>
      <xdr:rowOff>23760</xdr:rowOff>
    </xdr:to>
    <xdr:sp>
      <xdr:nvSpPr>
        <xdr:cNvPr id="67" name="CustomShape 1"/>
        <xdr:cNvSpPr/>
      </xdr:nvSpPr>
      <xdr:spPr>
        <a:xfrm>
          <a:off x="4117320" y="18546840"/>
          <a:ext cx="8975160" cy="112356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Alianza Femenil Open</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390240</xdr:colOff>
      <xdr:row>137</xdr:row>
      <xdr:rowOff>720</xdr:rowOff>
    </xdr:from>
    <xdr:to>
      <xdr:col>13</xdr:col>
      <xdr:colOff>615240</xdr:colOff>
      <xdr:row>138</xdr:row>
      <xdr:rowOff>42840</xdr:rowOff>
    </xdr:to>
    <xdr:sp>
      <xdr:nvSpPr>
        <xdr:cNvPr id="68" name="CustomShape 1"/>
        <xdr:cNvSpPr/>
      </xdr:nvSpPr>
      <xdr:spPr>
        <a:xfrm>
          <a:off x="9305640" y="22619160"/>
          <a:ext cx="96768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406080</xdr:colOff>
      <xdr:row>149</xdr:row>
      <xdr:rowOff>114840</xdr:rowOff>
    </xdr:from>
    <xdr:to>
      <xdr:col>13</xdr:col>
      <xdr:colOff>626040</xdr:colOff>
      <xdr:row>150</xdr:row>
      <xdr:rowOff>157320</xdr:rowOff>
    </xdr:to>
    <xdr:sp>
      <xdr:nvSpPr>
        <xdr:cNvPr id="69" name="CustomShape 1"/>
        <xdr:cNvSpPr/>
      </xdr:nvSpPr>
      <xdr:spPr>
        <a:xfrm>
          <a:off x="9321480" y="24714720"/>
          <a:ext cx="962640" cy="20736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16</xdr:col>
      <xdr:colOff>50040</xdr:colOff>
      <xdr:row>9</xdr:row>
      <xdr:rowOff>48600</xdr:rowOff>
    </xdr:from>
    <xdr:to>
      <xdr:col>20</xdr:col>
      <xdr:colOff>124920</xdr:colOff>
      <xdr:row>31</xdr:row>
      <xdr:rowOff>130320</xdr:rowOff>
    </xdr:to>
    <xdr:pic>
      <xdr:nvPicPr>
        <xdr:cNvPr id="70" name="alianza femenil F.pdf" descr=""/>
        <xdr:cNvPicPr/>
      </xdr:nvPicPr>
      <xdr:blipFill>
        <a:blip r:embed="rId1"/>
        <a:stretch/>
      </xdr:blipFill>
      <xdr:spPr>
        <a:xfrm>
          <a:off x="11937240" y="1534320"/>
          <a:ext cx="3046680" cy="3713760"/>
        </a:xfrm>
        <a:prstGeom prst="rect">
          <a:avLst/>
        </a:prstGeom>
        <a:ln w="12600">
          <a:noFill/>
        </a:ln>
      </xdr:spPr>
    </xdr:pic>
    <xdr:clientData/>
  </xdr:twoCellAnchor>
  <xdr:twoCellAnchor editAs="oneCell">
    <xdr:from>
      <xdr:col>8</xdr:col>
      <xdr:colOff>313560</xdr:colOff>
      <xdr:row>163</xdr:row>
      <xdr:rowOff>42120</xdr:rowOff>
    </xdr:from>
    <xdr:to>
      <xdr:col>13</xdr:col>
      <xdr:colOff>401760</xdr:colOff>
      <xdr:row>168</xdr:row>
      <xdr:rowOff>16200</xdr:rowOff>
    </xdr:to>
    <xdr:pic>
      <xdr:nvPicPr>
        <xdr:cNvPr id="71" name="Alianza-Pasion-Negro2.png" descr=""/>
        <xdr:cNvPicPr/>
      </xdr:nvPicPr>
      <xdr:blipFill>
        <a:blip r:embed="rId2"/>
        <a:stretch/>
      </xdr:blipFill>
      <xdr:spPr>
        <a:xfrm>
          <a:off x="6257160" y="26953200"/>
          <a:ext cx="3802680" cy="799560"/>
        </a:xfrm>
        <a:prstGeom prst="rect">
          <a:avLst/>
        </a:prstGeom>
        <a:ln w="12600">
          <a:noFill/>
        </a:ln>
      </xdr:spPr>
    </xdr:pic>
    <xdr:clientData/>
  </xdr:twoCellAnchor>
</xdr:wsDr>
</file>

<file path=xl/worksheets/_rels/sheet12.xml.rels><?xml version="1.0" encoding="UTF-8"?>
<Relationships xmlns="http://schemas.openxmlformats.org/package/2006/relationships"><Relationship Id="rId1" Type="http://schemas.openxmlformats.org/officeDocument/2006/relationships/drawing" Target="../drawings/drawing2.xml"/>
</Relationships>
</file>

<file path=xl/worksheets/_rels/sheet20.xml.rels><?xml version="1.0" encoding="UTF-8"?>
<Relationships xmlns="http://schemas.openxmlformats.org/package/2006/relationships"><Relationship Id="rId1" Type="http://schemas.openxmlformats.org/officeDocument/2006/relationships/drawing" Target="../drawings/drawing3.xml"/>
</Relationships>
</file>

<file path=xl/worksheets/_rels/sheet28.xml.rels><?xml version="1.0" encoding="UTF-8"?>
<Relationships xmlns="http://schemas.openxmlformats.org/package/2006/relationships"><Relationship Id="rId1" Type="http://schemas.openxmlformats.org/officeDocument/2006/relationships/drawing" Target="../drawings/drawing4.xml"/>
</Relationships>
</file>

<file path=xl/worksheets/_rels/sheet37.xml.rels><?xml version="1.0" encoding="UTF-8"?>
<Relationships xmlns="http://schemas.openxmlformats.org/package/2006/relationships"><Relationship Id="rId1" Type="http://schemas.openxmlformats.org/officeDocument/2006/relationships/drawing" Target="../drawings/drawing5.xml"/>
</Relationships>
</file>

<file path=xl/worksheets/_rels/sheet43.xml.rels><?xml version="1.0" encoding="UTF-8"?>
<Relationships xmlns="http://schemas.openxmlformats.org/package/2006/relationships"><Relationship Id="rId1" Type="http://schemas.openxmlformats.org/officeDocument/2006/relationships/drawing" Target="../drawings/drawing6.xml"/>
</Relationships>
</file>

<file path=xl/worksheets/_rels/sheet50.xml.rels><?xml version="1.0" encoding="UTF-8"?>
<Relationships xmlns="http://schemas.openxmlformats.org/package/2006/relationships"><Relationship Id="rId1" Type="http://schemas.openxmlformats.org/officeDocument/2006/relationships/drawing" Target="../drawings/drawing7.xml"/>
</Relationships>
</file>

<file path=xl/worksheets/_rels/sheet55.xml.rels><?xml version="1.0" encoding="UTF-8"?>
<Relationships xmlns="http://schemas.openxmlformats.org/package/2006/relationships"><Relationship Id="rId1" Type="http://schemas.openxmlformats.org/officeDocument/2006/relationships/drawing" Target="../drawings/drawing8.xml"/>
</Relationships>
</file>

<file path=xl/worksheets/_rels/sheet6.xml.rels><?xml version="1.0" encoding="UTF-8"?>
<Relationships xmlns="http://schemas.openxmlformats.org/package/2006/relationships"><Relationship Id="rId1" Type="http://schemas.openxmlformats.org/officeDocument/2006/relationships/drawing" Target="../drawings/drawing1.xml"/>
</Relationships>
</file>

<file path=xl/worksheets/_rels/sheet61.xml.rels><?xml version="1.0" encoding="UTF-8"?>
<Relationships xmlns="http://schemas.openxmlformats.org/package/2006/relationships"><Relationship Id="rId1" Type="http://schemas.openxmlformats.org/officeDocument/2006/relationships/drawing" Target="../drawings/drawing9.xml"/>
</Relationships>
</file>

<file path=xl/worksheets/_rels/sheet68.xml.rels><?xml version="1.0" encoding="UTF-8"?>
<Relationships xmlns="http://schemas.openxmlformats.org/package/2006/relationships"><Relationship Id="rId1" Type="http://schemas.openxmlformats.org/officeDocument/2006/relationships/drawing" Target="../drawings/drawing10.xml"/>
</Relationships>
</file>

<file path=xl/worksheets/_rels/sheet79.xml.rels><?xml version="1.0" encoding="UTF-8"?>
<Relationships xmlns="http://schemas.openxmlformats.org/package/2006/relationships"><Relationship Id="rId1" Type="http://schemas.openxmlformats.org/officeDocument/2006/relationships/drawing" Target="../drawings/drawing11.xml"/>
</Relationships>
</file>

<file path=xl/worksheets/_rels/sheet84.xml.rels><?xml version="1.0" encoding="UTF-8"?>
<Relationships xmlns="http://schemas.openxmlformats.org/package/2006/relationships"><Relationship Id="rId1" Type="http://schemas.openxmlformats.org/officeDocument/2006/relationships/drawing" Target="../drawings/drawing12.xml"/>
</Relationships>
</file>

<file path=xl/worksheets/sheet1.xml><?xml version="1.0" encoding="utf-8"?>
<worksheet xmlns="http://schemas.openxmlformats.org/spreadsheetml/2006/main" xmlns:r="http://schemas.openxmlformats.org/officeDocument/2006/relationships">
  <sheetPr filterMode="false">
    <pageSetUpPr fitToPage="false"/>
  </sheetPr>
  <dimension ref="A1:E104"/>
  <sheetViews>
    <sheetView windowProtection="false" showFormulas="false" showGridLines="false" showRowColHeaders="true" showZeros="true" rightToLeft="false" tabSelected="false" showOutlineSymbols="true" defaultGridColor="true" view="normal" topLeftCell="A60" colorId="64" zoomScale="100" zoomScaleNormal="100" zoomScalePageLayoutView="100" workbookViewId="0">
      <selection pane="topLeft" activeCell="D67" activeCellId="0" sqref="D67"/>
    </sheetView>
  </sheetViews>
  <sheetFormatPr defaultRowHeight="13"/>
  <cols>
    <col collapsed="false" hidden="false" max="1" min="1" style="1" width="1.88775510204082"/>
    <col collapsed="false" hidden="false" max="4" min="2" style="1" width="35.3673469387755"/>
    <col collapsed="false" hidden="false" max="5" min="5" style="1" width="10.530612244898"/>
    <col collapsed="false" hidden="false" max="256" min="6" style="1" width="8.63775510204082"/>
    <col collapsed="false" hidden="false" max="1025" min="257" style="0" width="8.63775510204082"/>
  </cols>
  <sheetData>
    <row r="1" customFormat="false" ht="13.75" hidden="false" customHeight="true" outlineLevel="0" collapsed="false">
      <c r="A1" s="2"/>
      <c r="B1" s="3"/>
      <c r="C1" s="3"/>
      <c r="D1" s="3"/>
      <c r="E1" s="4"/>
    </row>
    <row r="2" customFormat="false" ht="13.75" hidden="false" customHeight="true" outlineLevel="0" collapsed="false">
      <c r="A2" s="5"/>
      <c r="B2" s="6"/>
      <c r="C2" s="6"/>
      <c r="D2" s="6"/>
      <c r="E2" s="7"/>
    </row>
    <row r="3" customFormat="false" ht="50" hidden="false" customHeight="true" outlineLevel="0" collapsed="false">
      <c r="A3" s="5"/>
      <c r="B3" s="8" t="s">
        <v>0</v>
      </c>
      <c r="C3" s="8"/>
      <c r="D3" s="8"/>
      <c r="E3" s="7"/>
    </row>
    <row r="4" customFormat="false" ht="13.75" hidden="false" customHeight="true" outlineLevel="0" collapsed="false">
      <c r="A4" s="5"/>
      <c r="B4" s="6"/>
      <c r="C4" s="6"/>
      <c r="D4" s="6"/>
      <c r="E4" s="7"/>
    </row>
    <row r="5" customFormat="false" ht="13.75" hidden="false" customHeight="true" outlineLevel="0" collapsed="false">
      <c r="A5" s="5"/>
      <c r="B5" s="6"/>
      <c r="C5" s="6"/>
      <c r="D5" s="6"/>
      <c r="E5" s="7"/>
    </row>
    <row r="6" customFormat="false" ht="13.75" hidden="false" customHeight="true" outlineLevel="0" collapsed="false">
      <c r="A6" s="5"/>
      <c r="B6" s="6"/>
      <c r="C6" s="6"/>
      <c r="D6" s="6"/>
      <c r="E6" s="7"/>
    </row>
    <row r="7" customFormat="false" ht="18.5" hidden="false" customHeight="true" outlineLevel="0" collapsed="false">
      <c r="A7" s="5"/>
      <c r="B7" s="9" t="s">
        <v>1</v>
      </c>
      <c r="C7" s="9" t="s">
        <v>2</v>
      </c>
      <c r="D7" s="9" t="s">
        <v>3</v>
      </c>
      <c r="E7" s="7"/>
    </row>
    <row r="8" customFormat="false" ht="13.75" hidden="false" customHeight="true" outlineLevel="0" collapsed="false">
      <c r="A8" s="5"/>
      <c r="B8" s="6"/>
      <c r="C8" s="6"/>
      <c r="D8" s="6"/>
      <c r="E8" s="7"/>
    </row>
    <row r="9" customFormat="false" ht="16.5" hidden="false" customHeight="true" outlineLevel="0" collapsed="false">
      <c r="A9" s="5"/>
      <c r="B9" s="8" t="s">
        <v>4</v>
      </c>
      <c r="C9" s="10"/>
      <c r="D9" s="10"/>
      <c r="E9" s="7"/>
    </row>
    <row r="10" customFormat="false" ht="16.5" hidden="false" customHeight="true" outlineLevel="0" collapsed="false">
      <c r="A10" s="5"/>
      <c r="B10" s="10"/>
      <c r="C10" s="8" t="s">
        <v>5</v>
      </c>
      <c r="D10" s="11" t="s">
        <v>6</v>
      </c>
      <c r="E10" s="7"/>
    </row>
    <row r="11" customFormat="false" ht="16.5" hidden="false" customHeight="true" outlineLevel="0" collapsed="false">
      <c r="A11" s="5"/>
      <c r="B11" s="10"/>
      <c r="C11" s="8" t="s">
        <v>7</v>
      </c>
      <c r="D11" s="11" t="s">
        <v>8</v>
      </c>
      <c r="E11" s="7"/>
    </row>
    <row r="12" customFormat="false" ht="16.5" hidden="false" customHeight="true" outlineLevel="0" collapsed="false">
      <c r="A12" s="5"/>
      <c r="B12" s="10"/>
      <c r="C12" s="8" t="s">
        <v>9</v>
      </c>
      <c r="D12" s="11" t="s">
        <v>10</v>
      </c>
      <c r="E12" s="7"/>
    </row>
    <row r="13" customFormat="false" ht="16.5" hidden="false" customHeight="true" outlineLevel="0" collapsed="false">
      <c r="A13" s="5"/>
      <c r="B13" s="10"/>
      <c r="C13" s="8" t="s">
        <v>11</v>
      </c>
      <c r="D13" s="11" t="s">
        <v>12</v>
      </c>
      <c r="E13" s="7"/>
    </row>
    <row r="14" customFormat="false" ht="16.5" hidden="false" customHeight="true" outlineLevel="0" collapsed="false">
      <c r="A14" s="5"/>
      <c r="B14" s="10"/>
      <c r="C14" s="8" t="s">
        <v>13</v>
      </c>
      <c r="D14" s="11" t="s">
        <v>14</v>
      </c>
      <c r="E14" s="7"/>
    </row>
    <row r="15" customFormat="false" ht="16.5" hidden="false" customHeight="true" outlineLevel="0" collapsed="false">
      <c r="A15" s="5"/>
      <c r="B15" s="8" t="s">
        <v>15</v>
      </c>
      <c r="C15" s="10"/>
      <c r="D15" s="10"/>
      <c r="E15" s="7"/>
    </row>
    <row r="16" customFormat="false" ht="16.5" hidden="false" customHeight="true" outlineLevel="0" collapsed="false">
      <c r="A16" s="5"/>
      <c r="B16" s="10"/>
      <c r="C16" s="8" t="s">
        <v>5</v>
      </c>
      <c r="D16" s="11" t="s">
        <v>16</v>
      </c>
      <c r="E16" s="7"/>
    </row>
    <row r="17" customFormat="false" ht="16.5" hidden="false" customHeight="true" outlineLevel="0" collapsed="false">
      <c r="A17" s="5"/>
      <c r="B17" s="10"/>
      <c r="C17" s="8" t="s">
        <v>7</v>
      </c>
      <c r="D17" s="11" t="s">
        <v>17</v>
      </c>
      <c r="E17" s="7"/>
    </row>
    <row r="18" customFormat="false" ht="16.5" hidden="false" customHeight="true" outlineLevel="0" collapsed="false">
      <c r="A18" s="5"/>
      <c r="B18" s="10"/>
      <c r="C18" s="8" t="s">
        <v>9</v>
      </c>
      <c r="D18" s="11" t="s">
        <v>18</v>
      </c>
      <c r="E18" s="7"/>
    </row>
    <row r="19" customFormat="false" ht="16.5" hidden="false" customHeight="true" outlineLevel="0" collapsed="false">
      <c r="A19" s="5"/>
      <c r="B19" s="10"/>
      <c r="C19" s="8" t="s">
        <v>11</v>
      </c>
      <c r="D19" s="11" t="s">
        <v>19</v>
      </c>
      <c r="E19" s="7"/>
    </row>
    <row r="20" customFormat="false" ht="16.5" hidden="false" customHeight="true" outlineLevel="0" collapsed="false">
      <c r="A20" s="5"/>
      <c r="B20" s="10"/>
      <c r="C20" s="8" t="s">
        <v>20</v>
      </c>
      <c r="D20" s="11" t="s">
        <v>21</v>
      </c>
      <c r="E20" s="7"/>
    </row>
    <row r="21" customFormat="false" ht="16.5" hidden="false" customHeight="true" outlineLevel="0" collapsed="false">
      <c r="A21" s="5"/>
      <c r="B21" s="10"/>
      <c r="C21" s="8" t="s">
        <v>13</v>
      </c>
      <c r="D21" s="11" t="s">
        <v>22</v>
      </c>
      <c r="E21" s="7"/>
    </row>
    <row r="22" customFormat="false" ht="16.5" hidden="false" customHeight="true" outlineLevel="0" collapsed="false">
      <c r="A22" s="5"/>
      <c r="B22" s="8" t="s">
        <v>23</v>
      </c>
      <c r="C22" s="10"/>
      <c r="D22" s="10"/>
      <c r="E22" s="7"/>
    </row>
    <row r="23" customFormat="false" ht="16.5" hidden="false" customHeight="true" outlineLevel="0" collapsed="false">
      <c r="A23" s="5"/>
      <c r="B23" s="10"/>
      <c r="C23" s="8" t="s">
        <v>5</v>
      </c>
      <c r="D23" s="11" t="s">
        <v>24</v>
      </c>
      <c r="E23" s="7"/>
    </row>
    <row r="24" customFormat="false" ht="16.5" hidden="false" customHeight="true" outlineLevel="0" collapsed="false">
      <c r="A24" s="5"/>
      <c r="B24" s="10"/>
      <c r="C24" s="8" t="s">
        <v>7</v>
      </c>
      <c r="D24" s="11" t="s">
        <v>25</v>
      </c>
      <c r="E24" s="7"/>
    </row>
    <row r="25" customFormat="false" ht="16.5" hidden="false" customHeight="true" outlineLevel="0" collapsed="false">
      <c r="A25" s="5"/>
      <c r="B25" s="10"/>
      <c r="C25" s="8" t="s">
        <v>9</v>
      </c>
      <c r="D25" s="11" t="s">
        <v>26</v>
      </c>
      <c r="E25" s="7"/>
    </row>
    <row r="26" customFormat="false" ht="16.5" hidden="false" customHeight="true" outlineLevel="0" collapsed="false">
      <c r="A26" s="5"/>
      <c r="B26" s="10"/>
      <c r="C26" s="8" t="s">
        <v>11</v>
      </c>
      <c r="D26" s="11" t="s">
        <v>27</v>
      </c>
      <c r="E26" s="7"/>
    </row>
    <row r="27" customFormat="false" ht="16.5" hidden="false" customHeight="true" outlineLevel="0" collapsed="false">
      <c r="A27" s="5"/>
      <c r="B27" s="10"/>
      <c r="C27" s="8" t="s">
        <v>20</v>
      </c>
      <c r="D27" s="11" t="s">
        <v>28</v>
      </c>
      <c r="E27" s="7"/>
    </row>
    <row r="28" customFormat="false" ht="16.5" hidden="false" customHeight="true" outlineLevel="0" collapsed="false">
      <c r="A28" s="5"/>
      <c r="B28" s="10"/>
      <c r="C28" s="8" t="s">
        <v>29</v>
      </c>
      <c r="D28" s="11" t="s">
        <v>30</v>
      </c>
      <c r="E28" s="7"/>
    </row>
    <row r="29" customFormat="false" ht="16.5" hidden="false" customHeight="true" outlineLevel="0" collapsed="false">
      <c r="A29" s="5"/>
      <c r="B29" s="10"/>
      <c r="C29" s="8" t="s">
        <v>31</v>
      </c>
      <c r="D29" s="11" t="s">
        <v>32</v>
      </c>
      <c r="E29" s="7"/>
    </row>
    <row r="30" customFormat="false" ht="16.5" hidden="false" customHeight="true" outlineLevel="0" collapsed="false">
      <c r="A30" s="5"/>
      <c r="B30" s="10"/>
      <c r="C30" s="8" t="s">
        <v>13</v>
      </c>
      <c r="D30" s="11" t="s">
        <v>33</v>
      </c>
      <c r="E30" s="7"/>
    </row>
    <row r="31" customFormat="false" ht="16.5" hidden="false" customHeight="true" outlineLevel="0" collapsed="false">
      <c r="A31" s="5"/>
      <c r="B31" s="8" t="s">
        <v>34</v>
      </c>
      <c r="C31" s="10"/>
      <c r="D31" s="10"/>
      <c r="E31" s="7"/>
    </row>
    <row r="32" customFormat="false" ht="16.5" hidden="false" customHeight="true" outlineLevel="0" collapsed="false">
      <c r="A32" s="5"/>
      <c r="B32" s="10"/>
      <c r="C32" s="8" t="s">
        <v>5</v>
      </c>
      <c r="D32" s="11" t="s">
        <v>35</v>
      </c>
      <c r="E32" s="7"/>
    </row>
    <row r="33" customFormat="false" ht="16.5" hidden="false" customHeight="true" outlineLevel="0" collapsed="false">
      <c r="A33" s="5"/>
      <c r="B33" s="10"/>
      <c r="C33" s="8" t="s">
        <v>7</v>
      </c>
      <c r="D33" s="11" t="s">
        <v>36</v>
      </c>
      <c r="E33" s="7"/>
    </row>
    <row r="34" customFormat="false" ht="16.5" hidden="false" customHeight="true" outlineLevel="0" collapsed="false">
      <c r="A34" s="5"/>
      <c r="B34" s="10"/>
      <c r="C34" s="8" t="s">
        <v>9</v>
      </c>
      <c r="D34" s="11" t="s">
        <v>37</v>
      </c>
      <c r="E34" s="7"/>
    </row>
    <row r="35" customFormat="false" ht="16.5" hidden="false" customHeight="true" outlineLevel="0" collapsed="false">
      <c r="A35" s="5"/>
      <c r="B35" s="10"/>
      <c r="C35" s="8" t="s">
        <v>11</v>
      </c>
      <c r="D35" s="11" t="s">
        <v>38</v>
      </c>
      <c r="E35" s="7"/>
    </row>
    <row r="36" customFormat="false" ht="16.5" hidden="false" customHeight="true" outlineLevel="0" collapsed="false">
      <c r="A36" s="5"/>
      <c r="B36" s="10"/>
      <c r="C36" s="8" t="s">
        <v>20</v>
      </c>
      <c r="D36" s="11" t="s">
        <v>39</v>
      </c>
      <c r="E36" s="7"/>
    </row>
    <row r="37" customFormat="false" ht="16.5" hidden="false" customHeight="true" outlineLevel="0" collapsed="false">
      <c r="A37" s="5"/>
      <c r="B37" s="10"/>
      <c r="C37" s="8" t="s">
        <v>29</v>
      </c>
      <c r="D37" s="11" t="s">
        <v>40</v>
      </c>
      <c r="E37" s="7"/>
    </row>
    <row r="38" customFormat="false" ht="16.5" hidden="false" customHeight="true" outlineLevel="0" collapsed="false">
      <c r="A38" s="5"/>
      <c r="B38" s="10"/>
      <c r="C38" s="8" t="s">
        <v>31</v>
      </c>
      <c r="D38" s="11" t="s">
        <v>41</v>
      </c>
      <c r="E38" s="7"/>
    </row>
    <row r="39" customFormat="false" ht="16.5" hidden="false" customHeight="true" outlineLevel="0" collapsed="false">
      <c r="A39" s="5"/>
      <c r="B39" s="10"/>
      <c r="C39" s="8" t="s">
        <v>13</v>
      </c>
      <c r="D39" s="11" t="s">
        <v>42</v>
      </c>
      <c r="E39" s="7"/>
    </row>
    <row r="40" customFormat="false" ht="16.5" hidden="false" customHeight="true" outlineLevel="0" collapsed="false">
      <c r="A40" s="5"/>
      <c r="B40" s="8" t="s">
        <v>43</v>
      </c>
      <c r="C40" s="10"/>
      <c r="D40" s="10"/>
      <c r="E40" s="7"/>
    </row>
    <row r="41" customFormat="false" ht="16.5" hidden="false" customHeight="true" outlineLevel="0" collapsed="false">
      <c r="A41" s="5"/>
      <c r="B41" s="10"/>
      <c r="C41" s="8" t="s">
        <v>5</v>
      </c>
      <c r="D41" s="11" t="s">
        <v>44</v>
      </c>
      <c r="E41" s="7"/>
    </row>
    <row r="42" customFormat="false" ht="16.5" hidden="false" customHeight="true" outlineLevel="0" collapsed="false">
      <c r="A42" s="5"/>
      <c r="B42" s="10"/>
      <c r="C42" s="8" t="s">
        <v>7</v>
      </c>
      <c r="D42" s="11" t="s">
        <v>45</v>
      </c>
      <c r="E42" s="7"/>
    </row>
    <row r="43" customFormat="false" ht="16.5" hidden="false" customHeight="true" outlineLevel="0" collapsed="false">
      <c r="A43" s="5"/>
      <c r="B43" s="10"/>
      <c r="C43" s="8" t="s">
        <v>9</v>
      </c>
      <c r="D43" s="11" t="s">
        <v>46</v>
      </c>
      <c r="E43" s="7"/>
    </row>
    <row r="44" customFormat="false" ht="16.5" hidden="false" customHeight="true" outlineLevel="0" collapsed="false">
      <c r="A44" s="5"/>
      <c r="B44" s="10"/>
      <c r="C44" s="8" t="s">
        <v>11</v>
      </c>
      <c r="D44" s="11" t="s">
        <v>47</v>
      </c>
      <c r="E44" s="7"/>
    </row>
    <row r="45" customFormat="false" ht="16.5" hidden="false" customHeight="true" outlineLevel="0" collapsed="false">
      <c r="A45" s="5"/>
      <c r="B45" s="10"/>
      <c r="C45" s="8" t="s">
        <v>20</v>
      </c>
      <c r="D45" s="11" t="s">
        <v>48</v>
      </c>
      <c r="E45" s="7"/>
    </row>
    <row r="46" customFormat="false" ht="16.5" hidden="false" customHeight="true" outlineLevel="0" collapsed="false">
      <c r="A46" s="5"/>
      <c r="B46" s="10"/>
      <c r="C46" s="8" t="s">
        <v>29</v>
      </c>
      <c r="D46" s="11" t="s">
        <v>49</v>
      </c>
      <c r="E46" s="7"/>
    </row>
    <row r="47" customFormat="false" ht="16.5" hidden="false" customHeight="true" outlineLevel="0" collapsed="false">
      <c r="A47" s="5"/>
      <c r="B47" s="10"/>
      <c r="C47" s="8" t="s">
        <v>31</v>
      </c>
      <c r="D47" s="11" t="s">
        <v>50</v>
      </c>
      <c r="E47" s="7"/>
    </row>
    <row r="48" customFormat="false" ht="16.5" hidden="false" customHeight="true" outlineLevel="0" collapsed="false">
      <c r="A48" s="5"/>
      <c r="B48" s="10"/>
      <c r="C48" s="8" t="s">
        <v>51</v>
      </c>
      <c r="D48" s="11" t="s">
        <v>52</v>
      </c>
      <c r="E48" s="7"/>
    </row>
    <row r="49" customFormat="false" ht="16.5" hidden="false" customHeight="true" outlineLevel="0" collapsed="false">
      <c r="A49" s="5"/>
      <c r="B49" s="10"/>
      <c r="C49" s="8" t="s">
        <v>13</v>
      </c>
      <c r="D49" s="11" t="s">
        <v>53</v>
      </c>
      <c r="E49" s="7"/>
    </row>
    <row r="50" customFormat="false" ht="16.5" hidden="false" customHeight="true" outlineLevel="0" collapsed="false">
      <c r="A50" s="5"/>
      <c r="B50" s="8" t="s">
        <v>54</v>
      </c>
      <c r="C50" s="10"/>
      <c r="D50" s="10"/>
      <c r="E50" s="7"/>
    </row>
    <row r="51" customFormat="false" ht="16.5" hidden="false" customHeight="true" outlineLevel="0" collapsed="false">
      <c r="A51" s="5"/>
      <c r="B51" s="10"/>
      <c r="C51" s="8" t="s">
        <v>5</v>
      </c>
      <c r="D51" s="11" t="s">
        <v>55</v>
      </c>
      <c r="E51" s="7"/>
    </row>
    <row r="52" customFormat="false" ht="16.5" hidden="false" customHeight="true" outlineLevel="0" collapsed="false">
      <c r="A52" s="5"/>
      <c r="B52" s="10"/>
      <c r="C52" s="8" t="s">
        <v>7</v>
      </c>
      <c r="D52" s="11" t="s">
        <v>56</v>
      </c>
      <c r="E52" s="7"/>
    </row>
    <row r="53" customFormat="false" ht="16.5" hidden="false" customHeight="true" outlineLevel="0" collapsed="false">
      <c r="A53" s="5"/>
      <c r="B53" s="10"/>
      <c r="C53" s="8" t="s">
        <v>9</v>
      </c>
      <c r="D53" s="11" t="s">
        <v>57</v>
      </c>
      <c r="E53" s="7"/>
    </row>
    <row r="54" customFormat="false" ht="16.5" hidden="false" customHeight="true" outlineLevel="0" collapsed="false">
      <c r="A54" s="5"/>
      <c r="B54" s="10"/>
      <c r="C54" s="8" t="s">
        <v>11</v>
      </c>
      <c r="D54" s="11" t="s">
        <v>58</v>
      </c>
      <c r="E54" s="7"/>
    </row>
    <row r="55" customFormat="false" ht="16.5" hidden="false" customHeight="true" outlineLevel="0" collapsed="false">
      <c r="A55" s="5"/>
      <c r="B55" s="10"/>
      <c r="C55" s="8" t="s">
        <v>20</v>
      </c>
      <c r="D55" s="11" t="s">
        <v>59</v>
      </c>
      <c r="E55" s="7"/>
    </row>
    <row r="56" customFormat="false" ht="16.5" hidden="false" customHeight="true" outlineLevel="0" collapsed="false">
      <c r="A56" s="5"/>
      <c r="B56" s="10"/>
      <c r="C56" s="8" t="s">
        <v>13</v>
      </c>
      <c r="D56" s="11" t="s">
        <v>60</v>
      </c>
      <c r="E56" s="7"/>
    </row>
    <row r="57" customFormat="false" ht="16.5" hidden="false" customHeight="true" outlineLevel="0" collapsed="false">
      <c r="A57" s="5"/>
      <c r="B57" s="8" t="s">
        <v>61</v>
      </c>
      <c r="C57" s="10"/>
      <c r="D57" s="10"/>
      <c r="E57" s="7"/>
    </row>
    <row r="58" customFormat="false" ht="16.5" hidden="false" customHeight="true" outlineLevel="0" collapsed="false">
      <c r="A58" s="5"/>
      <c r="B58" s="10"/>
      <c r="C58" s="8" t="s">
        <v>5</v>
      </c>
      <c r="D58" s="11" t="s">
        <v>62</v>
      </c>
      <c r="E58" s="7"/>
    </row>
    <row r="59" customFormat="false" ht="16.5" hidden="false" customHeight="true" outlineLevel="0" collapsed="false">
      <c r="A59" s="5"/>
      <c r="B59" s="10"/>
      <c r="C59" s="8" t="s">
        <v>7</v>
      </c>
      <c r="D59" s="11" t="s">
        <v>63</v>
      </c>
      <c r="E59" s="7"/>
    </row>
    <row r="60" customFormat="false" ht="16.5" hidden="false" customHeight="true" outlineLevel="0" collapsed="false">
      <c r="A60" s="5"/>
      <c r="B60" s="10"/>
      <c r="C60" s="8" t="s">
        <v>9</v>
      </c>
      <c r="D60" s="11" t="s">
        <v>64</v>
      </c>
      <c r="E60" s="7"/>
    </row>
    <row r="61" customFormat="false" ht="16.5" hidden="false" customHeight="true" outlineLevel="0" collapsed="false">
      <c r="A61" s="5"/>
      <c r="B61" s="10"/>
      <c r="C61" s="8" t="s">
        <v>11</v>
      </c>
      <c r="D61" s="11" t="s">
        <v>65</v>
      </c>
      <c r="E61" s="7"/>
    </row>
    <row r="62" customFormat="false" ht="16.5" hidden="false" customHeight="true" outlineLevel="0" collapsed="false">
      <c r="A62" s="5"/>
      <c r="B62" s="10"/>
      <c r="C62" s="8" t="s">
        <v>20</v>
      </c>
      <c r="D62" s="11" t="s">
        <v>66</v>
      </c>
      <c r="E62" s="7"/>
    </row>
    <row r="63" customFormat="false" ht="16.5" hidden="false" customHeight="true" outlineLevel="0" collapsed="false">
      <c r="A63" s="5"/>
      <c r="B63" s="10"/>
      <c r="C63" s="8" t="s">
        <v>29</v>
      </c>
      <c r="D63" s="11" t="s">
        <v>67</v>
      </c>
      <c r="E63" s="7"/>
    </row>
    <row r="64" customFormat="false" ht="16.5" hidden="false" customHeight="true" outlineLevel="0" collapsed="false">
      <c r="A64" s="5"/>
      <c r="B64" s="10"/>
      <c r="C64" s="8" t="s">
        <v>13</v>
      </c>
      <c r="D64" s="11" t="s">
        <v>68</v>
      </c>
      <c r="E64" s="7"/>
    </row>
    <row r="65" customFormat="false" ht="16.5" hidden="false" customHeight="true" outlineLevel="0" collapsed="false">
      <c r="A65" s="5"/>
      <c r="B65" s="8" t="s">
        <v>69</v>
      </c>
      <c r="C65" s="10"/>
      <c r="D65" s="10"/>
      <c r="E65" s="7"/>
    </row>
    <row r="66" customFormat="false" ht="16.5" hidden="false" customHeight="true" outlineLevel="0" collapsed="false">
      <c r="A66" s="5"/>
      <c r="B66" s="10"/>
      <c r="C66" s="8" t="s">
        <v>5</v>
      </c>
      <c r="D66" s="11" t="s">
        <v>70</v>
      </c>
      <c r="E66" s="7"/>
    </row>
    <row r="67" customFormat="false" ht="16.5" hidden="false" customHeight="true" outlineLevel="0" collapsed="false">
      <c r="A67" s="5"/>
      <c r="B67" s="10"/>
      <c r="C67" s="8" t="s">
        <v>7</v>
      </c>
      <c r="D67" s="11" t="s">
        <v>71</v>
      </c>
      <c r="E67" s="7"/>
    </row>
    <row r="68" customFormat="false" ht="16.5" hidden="false" customHeight="true" outlineLevel="0" collapsed="false">
      <c r="A68" s="5"/>
      <c r="B68" s="10"/>
      <c r="C68" s="8" t="s">
        <v>9</v>
      </c>
      <c r="D68" s="11" t="s">
        <v>72</v>
      </c>
      <c r="E68" s="7"/>
    </row>
    <row r="69" customFormat="false" ht="16.5" hidden="false" customHeight="true" outlineLevel="0" collapsed="false">
      <c r="A69" s="5"/>
      <c r="B69" s="10"/>
      <c r="C69" s="8" t="s">
        <v>11</v>
      </c>
      <c r="D69" s="11" t="s">
        <v>73</v>
      </c>
      <c r="E69" s="7"/>
    </row>
    <row r="70" customFormat="false" ht="16.5" hidden="false" customHeight="true" outlineLevel="0" collapsed="false">
      <c r="A70" s="5"/>
      <c r="B70" s="10"/>
      <c r="C70" s="8" t="s">
        <v>13</v>
      </c>
      <c r="D70" s="11" t="s">
        <v>74</v>
      </c>
      <c r="E70" s="7"/>
    </row>
    <row r="71" customFormat="false" ht="16.5" hidden="false" customHeight="true" outlineLevel="0" collapsed="false">
      <c r="A71" s="5"/>
      <c r="B71" s="8" t="s">
        <v>75</v>
      </c>
      <c r="C71" s="10"/>
      <c r="D71" s="10"/>
      <c r="E71" s="7"/>
    </row>
    <row r="72" customFormat="false" ht="16.5" hidden="false" customHeight="true" outlineLevel="0" collapsed="false">
      <c r="A72" s="5"/>
      <c r="B72" s="10"/>
      <c r="C72" s="8" t="s">
        <v>5</v>
      </c>
      <c r="D72" s="11" t="s">
        <v>76</v>
      </c>
      <c r="E72" s="7"/>
    </row>
    <row r="73" customFormat="false" ht="16.5" hidden="false" customHeight="true" outlineLevel="0" collapsed="false">
      <c r="A73" s="5"/>
      <c r="B73" s="10"/>
      <c r="C73" s="8" t="s">
        <v>7</v>
      </c>
      <c r="D73" s="11" t="s">
        <v>77</v>
      </c>
      <c r="E73" s="7"/>
    </row>
    <row r="74" customFormat="false" ht="16.5" hidden="false" customHeight="true" outlineLevel="0" collapsed="false">
      <c r="A74" s="5"/>
      <c r="B74" s="10"/>
      <c r="C74" s="8" t="s">
        <v>9</v>
      </c>
      <c r="D74" s="11" t="s">
        <v>78</v>
      </c>
      <c r="E74" s="7"/>
    </row>
    <row r="75" customFormat="false" ht="16.5" hidden="false" customHeight="true" outlineLevel="0" collapsed="false">
      <c r="A75" s="5"/>
      <c r="B75" s="10"/>
      <c r="C75" s="8" t="s">
        <v>11</v>
      </c>
      <c r="D75" s="11" t="s">
        <v>79</v>
      </c>
      <c r="E75" s="7"/>
    </row>
    <row r="76" customFormat="false" ht="16.5" hidden="false" customHeight="true" outlineLevel="0" collapsed="false">
      <c r="A76" s="5"/>
      <c r="B76" s="10"/>
      <c r="C76" s="8" t="s">
        <v>20</v>
      </c>
      <c r="D76" s="11" t="s">
        <v>80</v>
      </c>
      <c r="E76" s="7"/>
    </row>
    <row r="77" customFormat="false" ht="16.5" hidden="false" customHeight="true" outlineLevel="0" collapsed="false">
      <c r="A77" s="5"/>
      <c r="B77" s="10"/>
      <c r="C77" s="8" t="s">
        <v>13</v>
      </c>
      <c r="D77" s="11" t="s">
        <v>81</v>
      </c>
      <c r="E77" s="7"/>
    </row>
    <row r="78" customFormat="false" ht="16.5" hidden="false" customHeight="true" outlineLevel="0" collapsed="false">
      <c r="A78" s="5"/>
      <c r="B78" s="8" t="s">
        <v>82</v>
      </c>
      <c r="C78" s="10"/>
      <c r="D78" s="10"/>
      <c r="E78" s="7"/>
    </row>
    <row r="79" customFormat="false" ht="16.5" hidden="false" customHeight="true" outlineLevel="0" collapsed="false">
      <c r="A79" s="5"/>
      <c r="B79" s="10"/>
      <c r="C79" s="8" t="s">
        <v>5</v>
      </c>
      <c r="D79" s="11" t="s">
        <v>83</v>
      </c>
      <c r="E79" s="7"/>
    </row>
    <row r="80" customFormat="false" ht="16.5" hidden="false" customHeight="true" outlineLevel="0" collapsed="false">
      <c r="A80" s="5"/>
      <c r="B80" s="10"/>
      <c r="C80" s="8" t="s">
        <v>7</v>
      </c>
      <c r="D80" s="11" t="s">
        <v>84</v>
      </c>
      <c r="E80" s="7"/>
    </row>
    <row r="81" customFormat="false" ht="16.5" hidden="false" customHeight="true" outlineLevel="0" collapsed="false">
      <c r="A81" s="5"/>
      <c r="B81" s="10"/>
      <c r="C81" s="8" t="s">
        <v>9</v>
      </c>
      <c r="D81" s="11" t="s">
        <v>85</v>
      </c>
      <c r="E81" s="7"/>
    </row>
    <row r="82" customFormat="false" ht="16.5" hidden="false" customHeight="true" outlineLevel="0" collapsed="false">
      <c r="A82" s="5"/>
      <c r="B82" s="10"/>
      <c r="C82" s="8" t="s">
        <v>11</v>
      </c>
      <c r="D82" s="11" t="s">
        <v>86</v>
      </c>
      <c r="E82" s="7"/>
    </row>
    <row r="83" customFormat="false" ht="16.5" hidden="false" customHeight="true" outlineLevel="0" collapsed="false">
      <c r="A83" s="5"/>
      <c r="B83" s="10"/>
      <c r="C83" s="8" t="s">
        <v>20</v>
      </c>
      <c r="D83" s="11" t="s">
        <v>87</v>
      </c>
      <c r="E83" s="7"/>
    </row>
    <row r="84" customFormat="false" ht="16.5" hidden="false" customHeight="true" outlineLevel="0" collapsed="false">
      <c r="A84" s="5"/>
      <c r="B84" s="10"/>
      <c r="C84" s="8" t="s">
        <v>29</v>
      </c>
      <c r="D84" s="11" t="s">
        <v>88</v>
      </c>
      <c r="E84" s="7"/>
    </row>
    <row r="85" customFormat="false" ht="16.5" hidden="false" customHeight="true" outlineLevel="0" collapsed="false">
      <c r="A85" s="5"/>
      <c r="B85" s="10"/>
      <c r="C85" s="8" t="s">
        <v>13</v>
      </c>
      <c r="D85" s="11" t="s">
        <v>89</v>
      </c>
      <c r="E85" s="7"/>
    </row>
    <row r="86" customFormat="false" ht="16.5" hidden="false" customHeight="true" outlineLevel="0" collapsed="false">
      <c r="A86" s="5"/>
      <c r="B86" s="8" t="s">
        <v>90</v>
      </c>
      <c r="C86" s="10"/>
      <c r="D86" s="10"/>
      <c r="E86" s="7"/>
    </row>
    <row r="87" customFormat="false" ht="16.5" hidden="false" customHeight="true" outlineLevel="0" collapsed="false">
      <c r="A87" s="5"/>
      <c r="B87" s="10"/>
      <c r="C87" s="8" t="s">
        <v>5</v>
      </c>
      <c r="D87" s="11" t="s">
        <v>91</v>
      </c>
      <c r="E87" s="7"/>
    </row>
    <row r="88" customFormat="false" ht="16.5" hidden="false" customHeight="true" outlineLevel="0" collapsed="false">
      <c r="A88" s="5"/>
      <c r="B88" s="10"/>
      <c r="C88" s="8" t="s">
        <v>92</v>
      </c>
      <c r="D88" s="11" t="s">
        <v>93</v>
      </c>
      <c r="E88" s="7"/>
    </row>
    <row r="89" customFormat="false" ht="16.5" hidden="false" customHeight="true" outlineLevel="0" collapsed="false">
      <c r="A89" s="5"/>
      <c r="B89" s="10"/>
      <c r="C89" s="8" t="s">
        <v>7</v>
      </c>
      <c r="D89" s="11" t="s">
        <v>94</v>
      </c>
      <c r="E89" s="7"/>
    </row>
    <row r="90" customFormat="false" ht="16.5" hidden="false" customHeight="true" outlineLevel="0" collapsed="false">
      <c r="A90" s="5"/>
      <c r="B90" s="10"/>
      <c r="C90" s="8" t="s">
        <v>9</v>
      </c>
      <c r="D90" s="11" t="s">
        <v>95</v>
      </c>
      <c r="E90" s="7"/>
    </row>
    <row r="91" customFormat="false" ht="16.5" hidden="false" customHeight="true" outlineLevel="0" collapsed="false">
      <c r="A91" s="5"/>
      <c r="B91" s="10"/>
      <c r="C91" s="8" t="s">
        <v>11</v>
      </c>
      <c r="D91" s="11" t="s">
        <v>96</v>
      </c>
      <c r="E91" s="7"/>
    </row>
    <row r="92" customFormat="false" ht="16.5" hidden="false" customHeight="true" outlineLevel="0" collapsed="false">
      <c r="A92" s="5"/>
      <c r="B92" s="10"/>
      <c r="C92" s="8" t="s">
        <v>20</v>
      </c>
      <c r="D92" s="11" t="s">
        <v>97</v>
      </c>
      <c r="E92" s="7"/>
    </row>
    <row r="93" customFormat="false" ht="16.5" hidden="false" customHeight="true" outlineLevel="0" collapsed="false">
      <c r="A93" s="5"/>
      <c r="B93" s="10"/>
      <c r="C93" s="8" t="s">
        <v>29</v>
      </c>
      <c r="D93" s="11" t="s">
        <v>98</v>
      </c>
      <c r="E93" s="7"/>
    </row>
    <row r="94" customFormat="false" ht="16.5" hidden="false" customHeight="true" outlineLevel="0" collapsed="false">
      <c r="A94" s="5"/>
      <c r="B94" s="10"/>
      <c r="C94" s="8" t="s">
        <v>99</v>
      </c>
      <c r="D94" s="11" t="s">
        <v>100</v>
      </c>
      <c r="E94" s="7"/>
    </row>
    <row r="95" customFormat="false" ht="16.5" hidden="false" customHeight="true" outlineLevel="0" collapsed="false">
      <c r="A95" s="5"/>
      <c r="B95" s="10"/>
      <c r="C95" s="8" t="s">
        <v>101</v>
      </c>
      <c r="D95" s="11" t="s">
        <v>102</v>
      </c>
      <c r="E95" s="7"/>
    </row>
    <row r="96" customFormat="false" ht="16.5" hidden="false" customHeight="true" outlineLevel="0" collapsed="false">
      <c r="A96" s="5"/>
      <c r="B96" s="10"/>
      <c r="C96" s="8" t="s">
        <v>103</v>
      </c>
      <c r="D96" s="11" t="s">
        <v>104</v>
      </c>
      <c r="E96" s="7"/>
    </row>
    <row r="97" customFormat="false" ht="16.5" hidden="false" customHeight="true" outlineLevel="0" collapsed="false">
      <c r="A97" s="5"/>
      <c r="B97" s="10"/>
      <c r="C97" s="8" t="s">
        <v>31</v>
      </c>
      <c r="D97" s="11" t="s">
        <v>105</v>
      </c>
      <c r="E97" s="7"/>
    </row>
    <row r="98" customFormat="false" ht="16.5" hidden="false" customHeight="true" outlineLevel="0" collapsed="false">
      <c r="A98" s="5"/>
      <c r="B98" s="10"/>
      <c r="C98" s="8" t="s">
        <v>13</v>
      </c>
      <c r="D98" s="11" t="s">
        <v>106</v>
      </c>
      <c r="E98" s="7"/>
    </row>
    <row r="99" customFormat="false" ht="16.5" hidden="false" customHeight="true" outlineLevel="0" collapsed="false">
      <c r="A99" s="5"/>
      <c r="B99" s="8" t="s">
        <v>107</v>
      </c>
      <c r="C99" s="10"/>
      <c r="D99" s="10"/>
      <c r="E99" s="7"/>
    </row>
    <row r="100" customFormat="false" ht="16.5" hidden="false" customHeight="true" outlineLevel="0" collapsed="false">
      <c r="A100" s="5"/>
      <c r="B100" s="10"/>
      <c r="C100" s="8" t="s">
        <v>5</v>
      </c>
      <c r="D100" s="11" t="s">
        <v>108</v>
      </c>
      <c r="E100" s="7"/>
    </row>
    <row r="101" customFormat="false" ht="16.5" hidden="false" customHeight="true" outlineLevel="0" collapsed="false">
      <c r="A101" s="5"/>
      <c r="B101" s="10"/>
      <c r="C101" s="8" t="s">
        <v>7</v>
      </c>
      <c r="D101" s="11" t="s">
        <v>109</v>
      </c>
      <c r="E101" s="7"/>
    </row>
    <row r="102" customFormat="false" ht="16.5" hidden="false" customHeight="true" outlineLevel="0" collapsed="false">
      <c r="A102" s="5"/>
      <c r="B102" s="10"/>
      <c r="C102" s="8" t="s">
        <v>9</v>
      </c>
      <c r="D102" s="11" t="s">
        <v>110</v>
      </c>
      <c r="E102" s="7"/>
    </row>
    <row r="103" customFormat="false" ht="16.5" hidden="false" customHeight="true" outlineLevel="0" collapsed="false">
      <c r="A103" s="5"/>
      <c r="B103" s="10"/>
      <c r="C103" s="8" t="s">
        <v>11</v>
      </c>
      <c r="D103" s="11" t="s">
        <v>111</v>
      </c>
      <c r="E103" s="7"/>
    </row>
    <row r="104" customFormat="false" ht="16.5" hidden="false" customHeight="true" outlineLevel="0" collapsed="false">
      <c r="A104" s="12"/>
      <c r="B104" s="13"/>
      <c r="C104" s="14" t="s">
        <v>13</v>
      </c>
      <c r="D104" s="15" t="s">
        <v>112</v>
      </c>
      <c r="E104" s="16"/>
    </row>
  </sheetData>
  <mergeCells count="1">
    <mergeCell ref="B3:D3"/>
  </mergeCells>
  <printOptions headings="false" gridLines="false" gridLinesSet="true" horizontalCentered="false" verticalCentered="false"/>
  <pageMargins left="0.747916666666667" right="0.747916666666667" top="0.984027777777778" bottom="0.984027777777778"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10.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'U-8 - NCA - Table 1'!B2</f>
        <v>{ "group": 368, "pos": 1 }</v>
      </c>
      <c r="C2" s="29" t="s">
        <v>142</v>
      </c>
      <c r="D2" s="31" t="n">
        <v>0</v>
      </c>
      <c r="E2" s="31" t="n">
        <v>0</v>
      </c>
      <c r="F2" s="31" t="n">
        <v>0</v>
      </c>
      <c r="G2" s="31" t="n">
        <f aca="false">'U-8 - NCA - Table 5'!C5+'U-8 - NCA - Table 5'!C11+'U-8 - NCA - Table 5'!E19</f>
        <v>30</v>
      </c>
      <c r="H2" s="31" t="n">
        <f aca="false">'U-8 - NCA - Table 5'!E5+'U-8 - NCA - Table 5'!E11+'U-8 - NCA - Table 5'!C19</f>
        <v>1</v>
      </c>
      <c r="I2" s="31" t="n">
        <f aca="false">G2-H2</f>
        <v>29</v>
      </c>
      <c r="J2" s="31" t="n">
        <f aca="false">D2*3+E2</f>
        <v>0</v>
      </c>
    </row>
    <row r="3" customFormat="false" ht="19" hidden="false" customHeight="true" outlineLevel="0" collapsed="false">
      <c r="A3" s="29" t="s">
        <v>142</v>
      </c>
      <c r="B3" s="30" t="str">
        <f aca="false">'U-8 - NCA - Table 1'!B3</f>
        <v>{ "group": 368, "pos": 2 }</v>
      </c>
      <c r="C3" s="29" t="s">
        <v>142</v>
      </c>
      <c r="D3" s="31" t="n">
        <v>0</v>
      </c>
      <c r="E3" s="31" t="n">
        <v>0</v>
      </c>
      <c r="F3" s="31" t="n">
        <v>0</v>
      </c>
      <c r="G3" s="31" t="n">
        <f aca="false">'U-8 - NCA - Table 5'!E5+'U-8 - NCA - Table 5'!C12+'U-8 - NCA - Table 5'!E20</f>
        <v>1</v>
      </c>
      <c r="H3" s="31" t="n">
        <f aca="false">'U-8 - NCA - Table 5'!C5+'U-8 - NCA - Table 5'!E12+'U-8 - NCA - Table 5'!C20</f>
        <v>25</v>
      </c>
      <c r="I3" s="31" t="n">
        <f aca="false">G3-H3</f>
        <v>-24</v>
      </c>
      <c r="J3" s="31" t="n">
        <f aca="false">D3*3+E3</f>
        <v>0</v>
      </c>
    </row>
    <row r="4" customFormat="false" ht="19" hidden="false" customHeight="true" outlineLevel="0" collapsed="false">
      <c r="A4" s="29" t="s">
        <v>142</v>
      </c>
      <c r="B4" s="30" t="str">
        <f aca="false">'U-8 - NCA - Table 1'!B4</f>
        <v>{ "group": 368, "pos": 3 }</v>
      </c>
      <c r="C4" s="29" t="s">
        <v>142</v>
      </c>
      <c r="D4" s="31" t="n">
        <v>0</v>
      </c>
      <c r="E4" s="31" t="n">
        <v>0</v>
      </c>
      <c r="F4" s="31" t="n">
        <v>0</v>
      </c>
      <c r="G4" s="31" t="n">
        <f aca="false">'U-8 - NCA - Table 5'!C6+'U-8 - NCA - Table 5'!E11+'U-8 - NCA - Table 5'!C20</f>
        <v>27</v>
      </c>
      <c r="H4" s="31" t="n">
        <f aca="false">'U-8 - NCA - Table 5'!E6+'U-8 - NCA - Table 5'!C11+'U-8 - NCA - Table 5'!E20</f>
        <v>8</v>
      </c>
      <c r="I4" s="31" t="n">
        <f aca="false">G4-H4</f>
        <v>19</v>
      </c>
      <c r="J4" s="31" t="n">
        <f aca="false">D4*3+E4</f>
        <v>0</v>
      </c>
    </row>
    <row r="5" customFormat="false" ht="19" hidden="false" customHeight="true" outlineLevel="0" collapsed="false">
      <c r="A5" s="29" t="s">
        <v>142</v>
      </c>
      <c r="B5" s="30" t="str">
        <f aca="false">'U-8 - NCA - Table 1'!B5</f>
        <v>{ "group": 368, "pos": 4 }</v>
      </c>
      <c r="C5" s="29" t="s">
        <v>142</v>
      </c>
      <c r="D5" s="31" t="n">
        <v>0</v>
      </c>
      <c r="E5" s="31" t="n">
        <v>0</v>
      </c>
      <c r="F5" s="31" t="n">
        <v>0</v>
      </c>
      <c r="G5" s="31" t="n">
        <f aca="false">'U-8 - NCA - Table 5'!E6+'U-8 - NCA - Table 5'!E12+'U-8 - NCA - Table 5'!C19</f>
        <v>1</v>
      </c>
      <c r="H5" s="31" t="n">
        <f aca="false">'U-8 - NCA - Table 5'!C6+'U-8 - NCA - Table 5'!C12+'U-8 - NCA - Table 5'!E19</f>
        <v>25</v>
      </c>
      <c r="I5" s="31" t="n">
        <f aca="false">G5-H5</f>
        <v>-24</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11.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'U-8 - NCA - Table 1'!C2</f>
        <v>{ "group": 377, "pos": 1 }</v>
      </c>
      <c r="C2" s="29" t="s">
        <v>142</v>
      </c>
      <c r="D2" s="31" t="n">
        <v>0</v>
      </c>
      <c r="E2" s="31" t="n">
        <v>0</v>
      </c>
      <c r="F2" s="31" t="n">
        <v>0</v>
      </c>
      <c r="G2" s="31" t="n">
        <f aca="false">'U-8 - NCA - Table 5'!C7+'U-8 - NCA - Table 5'!C13+'U-8 - NCA - Table 5'!E21</f>
        <v>15</v>
      </c>
      <c r="H2" s="31" t="n">
        <f aca="false">'U-8 - NCA - Table 5'!E7+'U-8 - NCA - Table 5'!E13+'U-8 - NCA - Table 5'!C21</f>
        <v>5</v>
      </c>
      <c r="I2" s="31" t="n">
        <f aca="false">G2-H2</f>
        <v>10</v>
      </c>
      <c r="J2" s="31" t="n">
        <f aca="false">D2*3+E2</f>
        <v>0</v>
      </c>
    </row>
    <row r="3" customFormat="false" ht="19" hidden="false" customHeight="true" outlineLevel="0" collapsed="false">
      <c r="A3" s="29" t="s">
        <v>142</v>
      </c>
      <c r="B3" s="30" t="str">
        <f aca="false">'U-8 - NCA - Table 1'!C3</f>
        <v>{ "group": 377, "pos": 2 }</v>
      </c>
      <c r="C3" s="29" t="s">
        <v>142</v>
      </c>
      <c r="D3" s="31" t="n">
        <v>0</v>
      </c>
      <c r="E3" s="31" t="n">
        <v>0</v>
      </c>
      <c r="F3" s="31" t="n">
        <v>0</v>
      </c>
      <c r="G3" s="31" t="n">
        <f aca="false">'U-8 - NCA - Table 5'!E7+'U-8 - NCA - Table 5'!C14+'U-8 - NCA - Table 5'!E22</f>
        <v>15</v>
      </c>
      <c r="H3" s="31" t="n">
        <f aca="false">'U-8 - NCA - Table 5'!C7+'U-8 - NCA - Table 5'!E14+'U-8 - NCA - Table 5'!C22</f>
        <v>6</v>
      </c>
      <c r="I3" s="31" t="n">
        <f aca="false">G3-H3</f>
        <v>9</v>
      </c>
      <c r="J3" s="31" t="n">
        <f aca="false">D3*3+E3</f>
        <v>0</v>
      </c>
    </row>
    <row r="4" customFormat="false" ht="19" hidden="false" customHeight="true" outlineLevel="0" collapsed="false">
      <c r="A4" s="29" t="s">
        <v>142</v>
      </c>
      <c r="B4" s="30" t="str">
        <f aca="false">'U-8 - NCA - Table 1'!C4</f>
        <v>{ "group": 377, "pos": 3 }</v>
      </c>
      <c r="C4" s="29" t="s">
        <v>142</v>
      </c>
      <c r="D4" s="31" t="n">
        <v>0</v>
      </c>
      <c r="E4" s="31" t="n">
        <v>0</v>
      </c>
      <c r="F4" s="31" t="n">
        <v>0</v>
      </c>
      <c r="G4" s="31" t="n">
        <f aca="false">'U-8 - NCA - Table 5'!C8+'U-8 - NCA - Table 5'!E13+'U-8 - NCA - Table 5'!C22</f>
        <v>4</v>
      </c>
      <c r="H4" s="31" t="n">
        <f aca="false">'U-8 - NCA - Table 5'!E8+'U-8 - NCA - Table 5'!C13+'U-8 - NCA - Table 5'!E22</f>
        <v>20</v>
      </c>
      <c r="I4" s="31" t="n">
        <f aca="false">G4-H4</f>
        <v>-16</v>
      </c>
      <c r="J4" s="31" t="n">
        <f aca="false">D4*3+E4</f>
        <v>0</v>
      </c>
    </row>
    <row r="5" customFormat="false" ht="19" hidden="false" customHeight="true" outlineLevel="0" collapsed="false">
      <c r="A5" s="29" t="s">
        <v>142</v>
      </c>
      <c r="B5" s="30" t="str">
        <f aca="false">'U-8 - NCA - Table 1'!C5</f>
        <v>{ "group": 377, "pos": 4 }</v>
      </c>
      <c r="C5" s="29" t="s">
        <v>142</v>
      </c>
      <c r="D5" s="31" t="n">
        <v>0</v>
      </c>
      <c r="E5" s="31" t="n">
        <v>0</v>
      </c>
      <c r="F5" s="31" t="n">
        <v>0</v>
      </c>
      <c r="G5" s="31" t="n">
        <f aca="false">'U-8 - NCA - Table 5'!E8+'U-8 - NCA - Table 5'!E14+'U-8 - NCA - Table 5'!C21</f>
        <v>6</v>
      </c>
      <c r="H5" s="31" t="n">
        <f aca="false">'U-8 - NCA - Table 5'!C8+'U-8 - NCA - Table 5'!C14+'U-8 - NCA - Table 5'!E21</f>
        <v>9</v>
      </c>
      <c r="I5" s="31" t="n">
        <f aca="false">G5-H5</f>
        <v>-3</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12.xml><?xml version="1.0" encoding="utf-8"?>
<worksheet xmlns="http://schemas.openxmlformats.org/spreadsheetml/2006/main" xmlns:r="http://schemas.openxmlformats.org/officeDocument/2006/relationships">
  <sheetPr filterMode="false">
    <pageSetUpPr fitToPage="false"/>
  </sheetPr>
  <dimension ref="A1:T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20" min="1" style="1" width="10.530612244898"/>
    <col collapsed="false" hidden="false" max="256" min="21"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3"/>
      <c r="Q1" s="3"/>
      <c r="R1" s="3"/>
      <c r="S1" s="3"/>
      <c r="T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13.xml><?xml version="1.0" encoding="utf-8"?>
<worksheet xmlns="http://schemas.openxmlformats.org/spreadsheetml/2006/main" xmlns:r="http://schemas.openxmlformats.org/officeDocument/2006/relationships">
  <sheetPr filterMode="false">
    <pageSetUpPr fitToPage="false"/>
  </sheetPr>
  <dimension ref="A1:E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31.0459183673469"/>
    <col collapsed="false" hidden="false" max="2" min="2" style="1" width="27.1326530612245"/>
    <col collapsed="false" hidden="false" max="3" min="3" style="1" width="30.3724489795918"/>
    <col collapsed="false" hidden="false" max="4" min="4" style="1" width="28.6173469387755"/>
    <col collapsed="false" hidden="false" max="5" min="5" style="1" width="23.7602040816327"/>
    <col collapsed="false" hidden="false" max="256" min="6" style="1" width="8.63775510204082"/>
    <col collapsed="false" hidden="false" max="1025" min="257" style="0" width="8.63775510204082"/>
  </cols>
  <sheetData>
    <row r="1" customFormat="false" ht="26.25" hidden="false" customHeight="true" outlineLevel="0" collapsed="false">
      <c r="A1" s="17" t="s">
        <v>164</v>
      </c>
      <c r="B1" s="17" t="s">
        <v>165</v>
      </c>
      <c r="C1" s="17" t="s">
        <v>166</v>
      </c>
      <c r="D1" s="17" t="s">
        <v>167</v>
      </c>
      <c r="E1" s="17" t="s">
        <v>168</v>
      </c>
    </row>
    <row r="2" customFormat="false" ht="26.25" hidden="false" customHeight="true" outlineLevel="0" collapsed="false">
      <c r="A2" s="35" t="s">
        <v>169</v>
      </c>
      <c r="B2" s="18" t="s">
        <v>170</v>
      </c>
      <c r="C2" s="18" t="s">
        <v>171</v>
      </c>
      <c r="D2" s="18" t="s">
        <v>172</v>
      </c>
      <c r="E2" s="18" t="s">
        <v>173</v>
      </c>
    </row>
    <row r="3" customFormat="false" ht="26.25" hidden="false" customHeight="true" outlineLevel="0" collapsed="false">
      <c r="A3" s="35" t="s">
        <v>174</v>
      </c>
      <c r="B3" s="18" t="s">
        <v>175</v>
      </c>
      <c r="C3" s="18" t="s">
        <v>176</v>
      </c>
      <c r="D3" s="18" t="s">
        <v>177</v>
      </c>
      <c r="E3" s="18" t="s">
        <v>178</v>
      </c>
    </row>
    <row r="4" customFormat="false" ht="26.25" hidden="false" customHeight="true" outlineLevel="0" collapsed="false">
      <c r="A4" s="35" t="s">
        <v>179</v>
      </c>
      <c r="B4" s="18" t="s">
        <v>180</v>
      </c>
      <c r="C4" s="18" t="s">
        <v>181</v>
      </c>
      <c r="D4" s="18" t="s">
        <v>182</v>
      </c>
      <c r="E4" s="18" t="s">
        <v>183</v>
      </c>
    </row>
    <row r="5" customFormat="false" ht="26.25" hidden="false" customHeight="true" outlineLevel="0" collapsed="false">
      <c r="A5" s="35" t="s">
        <v>184</v>
      </c>
      <c r="B5" s="18" t="s">
        <v>185</v>
      </c>
      <c r="C5" s="18" t="s">
        <v>186</v>
      </c>
      <c r="D5" s="18" t="s">
        <v>187</v>
      </c>
      <c r="E5" s="18" t="s">
        <v>188</v>
      </c>
    </row>
    <row r="6" customFormat="false" ht="13.75" hidden="false" customHeight="true" outlineLevel="0" collapsed="false">
      <c r="A6" s="2"/>
      <c r="B6" s="3"/>
      <c r="C6" s="3"/>
      <c r="D6" s="3"/>
      <c r="E6" s="4"/>
    </row>
    <row r="7" customFormat="false" ht="13.75" hidden="false" customHeight="true" outlineLevel="0" collapsed="false">
      <c r="A7" s="5"/>
      <c r="B7" s="6"/>
      <c r="C7" s="6"/>
      <c r="D7" s="6"/>
      <c r="E7" s="7"/>
    </row>
    <row r="8" customFormat="false" ht="13.75" hidden="false" customHeight="true" outlineLevel="0" collapsed="false">
      <c r="A8" s="5"/>
      <c r="B8" s="6"/>
      <c r="C8" s="6"/>
      <c r="D8" s="6"/>
      <c r="E8" s="7"/>
    </row>
    <row r="9" customFormat="false" ht="13.75" hidden="false" customHeight="true" outlineLevel="0" collapsed="false">
      <c r="A9" s="5"/>
      <c r="B9" s="6"/>
      <c r="C9" s="6"/>
      <c r="D9" s="6"/>
      <c r="E9" s="7"/>
    </row>
    <row r="10" customFormat="false" ht="13.75" hidden="false" customHeight="true" outlineLevel="0" collapsed="false">
      <c r="A10" s="12"/>
      <c r="B10" s="19"/>
      <c r="C10" s="19"/>
      <c r="D10" s="19"/>
      <c r="E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14.xml><?xml version="1.0" encoding="utf-8"?>
<worksheet xmlns="http://schemas.openxmlformats.org/spreadsheetml/2006/main" xmlns:r="http://schemas.openxmlformats.org/officeDocument/2006/relationships">
  <sheetPr filterMode="false">
    <pageSetUpPr fitToPage="false"/>
  </sheetPr>
  <dimension ref="A1:F45"/>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41413</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24" t="n">
        <v>41402.3333333333</v>
      </c>
      <c r="B3" s="17" t="str">
        <f aca="false">'U-10 - NCA 5 GRUPOS - Table 1'!A2</f>
        <v>{ "group": 378, "pos": 1 }</v>
      </c>
      <c r="C3" s="25" t="n">
        <v>4</v>
      </c>
      <c r="D3" s="26" t="str">
        <f aca="false">'U-10 - NCA 5 GRUPOS - Table 1'!A3</f>
        <v>{ "group": 378, "pos": 2 }</v>
      </c>
      <c r="E3" s="25" t="n">
        <v>0</v>
      </c>
      <c r="F3" s="17" t="s">
        <v>158</v>
      </c>
    </row>
    <row r="4" customFormat="false" ht="29.25" hidden="false" customHeight="true" outlineLevel="0" collapsed="false">
      <c r="A4" s="24" t="n">
        <v>41402.3333333333</v>
      </c>
      <c r="B4" s="26" t="str">
        <f aca="false">'U-10 - NCA 5 GRUPOS - Table 1'!A4</f>
        <v>{ "group": 378, "pos": 3 }</v>
      </c>
      <c r="C4" s="25" t="n">
        <v>0</v>
      </c>
      <c r="D4" s="26" t="str">
        <f aca="false">'U-10 - NCA 5 GRUPOS - Table 1'!A5</f>
        <v>{ "group": 378, "pos": 4 }</v>
      </c>
      <c r="E4" s="25" t="n">
        <v>7</v>
      </c>
      <c r="F4" s="17" t="s">
        <v>159</v>
      </c>
    </row>
    <row r="5" customFormat="false" ht="29.25" hidden="false" customHeight="true" outlineLevel="0" collapsed="false">
      <c r="A5" s="24" t="n">
        <v>41402.3333333333</v>
      </c>
      <c r="B5" s="26" t="str">
        <f aca="false">'U-10 - NCA 5 GRUPOS - Table 1'!B2</f>
        <v>{ "group": 376, "pos": 1 }</v>
      </c>
      <c r="C5" s="25" t="n">
        <v>3</v>
      </c>
      <c r="D5" s="26" t="str">
        <f aca="false">'U-10 - NCA 5 GRUPOS - Table 1'!B3</f>
        <v>{ "group": 376, "pos": 2 }</v>
      </c>
      <c r="E5" s="25" t="n">
        <v>2</v>
      </c>
      <c r="F5" s="17" t="s">
        <v>160</v>
      </c>
    </row>
    <row r="6" customFormat="false" ht="29.25" hidden="false" customHeight="true" outlineLevel="0" collapsed="false">
      <c r="A6" s="24" t="n">
        <v>41402.3715277778</v>
      </c>
      <c r="B6" s="26" t="str">
        <f aca="false">'U-10 - NCA 5 GRUPOS - Table 1'!B4</f>
        <v>{ "group": 376, "pos": 3 }</v>
      </c>
      <c r="C6" s="25" t="n">
        <v>1</v>
      </c>
      <c r="D6" s="26" t="str">
        <f aca="false">'U-10 - NCA 5 GRUPOS - Table 1'!B5</f>
        <v>{ "group": 376, "pos": 4 }</v>
      </c>
      <c r="E6" s="25" t="n">
        <v>0</v>
      </c>
      <c r="F6" s="17" t="s">
        <v>158</v>
      </c>
    </row>
    <row r="7" customFormat="false" ht="29.25" hidden="false" customHeight="true" outlineLevel="0" collapsed="false">
      <c r="A7" s="24" t="n">
        <v>41402.3715277778</v>
      </c>
      <c r="B7" s="17" t="str">
        <f aca="false">'U-10 - NCA 5 GRUPOS - Table 1'!C2</f>
        <v>{ "group": 380, "pos": 1 }</v>
      </c>
      <c r="C7" s="36" t="n">
        <v>1</v>
      </c>
      <c r="D7" s="26" t="str">
        <f aca="false">'U-10 - NCA 5 GRUPOS - Table 1'!C3</f>
        <v>{ "group": 380, "pos": 2 }</v>
      </c>
      <c r="E7" s="25" t="n">
        <v>6</v>
      </c>
      <c r="F7" s="17" t="s">
        <v>159</v>
      </c>
    </row>
    <row r="8" customFormat="false" ht="29.25" hidden="false" customHeight="true" outlineLevel="0" collapsed="false">
      <c r="A8" s="24" t="n">
        <v>41402.3715277778</v>
      </c>
      <c r="B8" s="26" t="str">
        <f aca="false">'U-10 - NCA 5 GRUPOS - Table 1'!C4</f>
        <v>{ "group": 380, "pos": 3 }</v>
      </c>
      <c r="C8" s="36" t="n">
        <v>1</v>
      </c>
      <c r="D8" s="26" t="str">
        <f aca="false">'U-10 - NCA 5 GRUPOS - Table 1'!C5</f>
        <v>{ "group": 380, "pos": 4 }</v>
      </c>
      <c r="E8" s="25" t="n">
        <v>5</v>
      </c>
      <c r="F8" s="17" t="s">
        <v>160</v>
      </c>
    </row>
    <row r="9" customFormat="false" ht="29.25" hidden="false" customHeight="true" outlineLevel="0" collapsed="false">
      <c r="A9" s="24" t="n">
        <v>41402.4097222222</v>
      </c>
      <c r="B9" s="17" t="str">
        <f aca="false">'U-10 - NCA 5 GRUPOS - Table 1'!D2</f>
        <v>{ "group": 383, "pos": 1 }</v>
      </c>
      <c r="C9" s="27" t="n">
        <v>0</v>
      </c>
      <c r="D9" s="26" t="str">
        <f aca="false">'U-10 - NCA 5 GRUPOS - Table 1'!D3</f>
        <v>{ "group": 383, "pos": 2 }</v>
      </c>
      <c r="E9" s="27" t="n">
        <v>5</v>
      </c>
      <c r="F9" s="17" t="s">
        <v>158</v>
      </c>
    </row>
    <row r="10" customFormat="false" ht="29.25" hidden="false" customHeight="true" outlineLevel="0" collapsed="false">
      <c r="A10" s="24" t="n">
        <v>41402.4097222222</v>
      </c>
      <c r="B10" s="17" t="str">
        <f aca="false">'U-10 - NCA 5 GRUPOS - Table 1'!D4</f>
        <v>{ "group": 383, "pos": 3 }</v>
      </c>
      <c r="C10" s="27" t="n">
        <v>5</v>
      </c>
      <c r="D10" s="26" t="str">
        <f aca="false">'U-10 - NCA 5 GRUPOS - Table 1'!D5</f>
        <v>{ "group": 383, "pos": 4 }</v>
      </c>
      <c r="E10" s="25" t="n">
        <v>0</v>
      </c>
      <c r="F10" s="17" t="s">
        <v>159</v>
      </c>
    </row>
    <row r="11" customFormat="false" ht="29.25" hidden="false" customHeight="true" outlineLevel="0" collapsed="false">
      <c r="A11" s="24" t="n">
        <v>41402.4097222222</v>
      </c>
      <c r="B11" s="17" t="str">
        <f aca="false">'U-10 - NCA 5 GRUPOS - Table 1'!E2</f>
        <v>{ "group": 381, "pos": 1 }</v>
      </c>
      <c r="C11" s="25" t="n">
        <v>1</v>
      </c>
      <c r="D11" s="26" t="str">
        <f aca="false">'U-10 - NCA 5 GRUPOS - Table 1'!E3</f>
        <v>{ "group": 381, "pos": 2 }</v>
      </c>
      <c r="E11" s="25" t="n">
        <v>7</v>
      </c>
      <c r="F11" s="17" t="s">
        <v>160</v>
      </c>
    </row>
    <row r="12" customFormat="false" ht="29.25" hidden="false" customHeight="true" outlineLevel="0" collapsed="false">
      <c r="A12" s="24" t="n">
        <v>41402.4097222222</v>
      </c>
      <c r="B12" s="17" t="str">
        <f aca="false">'U-10 - NCA 5 GRUPOS - Table 1'!E4</f>
        <v>{ "group": 381, "pos": 3 }</v>
      </c>
      <c r="C12" s="25" t="n">
        <v>8</v>
      </c>
      <c r="D12" s="26" t="str">
        <f aca="false">'U-10 - NCA 5 GRUPOS - Table 1'!E5</f>
        <v>{ "group": 381, "pos": 4 }</v>
      </c>
      <c r="E12" s="25" t="n">
        <v>1</v>
      </c>
      <c r="F12" s="17" t="s">
        <v>189</v>
      </c>
    </row>
    <row r="13" customFormat="false" ht="29.25" hidden="false" customHeight="true" outlineLevel="0" collapsed="false">
      <c r="A13" s="24" t="n">
        <v>41402.5243055556</v>
      </c>
      <c r="B13" s="17" t="str">
        <f aca="false">B3</f>
        <v>{ "group": 378, "pos": 1 }</v>
      </c>
      <c r="C13" s="25" t="n">
        <v>11</v>
      </c>
      <c r="D13" s="26" t="str">
        <f aca="false">B4</f>
        <v>{ "group": 378, "pos": 3 }</v>
      </c>
      <c r="E13" s="25" t="n">
        <v>0</v>
      </c>
      <c r="F13" s="17" t="s">
        <v>158</v>
      </c>
    </row>
    <row r="14" customFormat="false" ht="29.25" hidden="false" customHeight="true" outlineLevel="0" collapsed="false">
      <c r="A14" s="24" t="n">
        <v>41402.5243055556</v>
      </c>
      <c r="B14" s="17" t="str">
        <f aca="false">D3</f>
        <v>{ "group": 378, "pos": 2 }</v>
      </c>
      <c r="C14" s="25" t="n">
        <v>3</v>
      </c>
      <c r="D14" s="26" t="str">
        <f aca="false">D4</f>
        <v>{ "group": 378, "pos": 4 }</v>
      </c>
      <c r="E14" s="25" t="n">
        <v>1</v>
      </c>
      <c r="F14" s="17" t="s">
        <v>159</v>
      </c>
    </row>
    <row r="15" customFormat="false" ht="29.25" hidden="false" customHeight="true" outlineLevel="0" collapsed="false">
      <c r="A15" s="24" t="n">
        <v>41402.5243055556</v>
      </c>
      <c r="B15" s="17" t="str">
        <f aca="false">B5</f>
        <v>{ "group": 376, "pos": 1 }</v>
      </c>
      <c r="C15" s="25" t="n">
        <v>4</v>
      </c>
      <c r="D15" s="26" t="str">
        <f aca="false">B6</f>
        <v>{ "group": 376, "pos": 3 }</v>
      </c>
      <c r="E15" s="25" t="n">
        <v>0</v>
      </c>
      <c r="F15" s="17" t="s">
        <v>160</v>
      </c>
    </row>
    <row r="16" customFormat="false" ht="29.25" hidden="false" customHeight="true" outlineLevel="0" collapsed="false">
      <c r="A16" s="24" t="n">
        <v>41402.5243055556</v>
      </c>
      <c r="B16" s="26" t="str">
        <f aca="false">D5</f>
        <v>{ "group": 376, "pos": 2 }</v>
      </c>
      <c r="C16" s="25" t="n">
        <v>0</v>
      </c>
      <c r="D16" s="26" t="str">
        <f aca="false">'U-10 - NCA 5 GRUPOS - Table 1'!B5</f>
        <v>{ "group": 376, "pos": 4 }</v>
      </c>
      <c r="E16" s="25" t="n">
        <v>6</v>
      </c>
      <c r="F16" s="17" t="s">
        <v>189</v>
      </c>
    </row>
    <row r="17" customFormat="false" ht="29.25" hidden="false" customHeight="true" outlineLevel="0" collapsed="false">
      <c r="A17" s="24" t="n">
        <v>41017.5625</v>
      </c>
      <c r="B17" s="17" t="str">
        <f aca="false">B7</f>
        <v>{ "group": 380, "pos": 1 }</v>
      </c>
      <c r="C17" s="27" t="n">
        <v>4</v>
      </c>
      <c r="D17" s="26" t="str">
        <f aca="false">B8</f>
        <v>{ "group": 380, "pos": 3 }</v>
      </c>
      <c r="E17" s="25" t="n">
        <v>1</v>
      </c>
      <c r="F17" s="17" t="s">
        <v>158</v>
      </c>
    </row>
    <row r="18" customFormat="false" ht="29.25" hidden="false" customHeight="true" outlineLevel="0" collapsed="false">
      <c r="A18" s="24" t="n">
        <v>41017.5625</v>
      </c>
      <c r="B18" s="26" t="str">
        <f aca="false">D7</f>
        <v>{ "group": 380, "pos": 2 }</v>
      </c>
      <c r="C18" s="27" t="n">
        <v>1</v>
      </c>
      <c r="D18" s="17" t="str">
        <f aca="false">D8</f>
        <v>{ "group": 380, "pos": 4 }</v>
      </c>
      <c r="E18" s="25" t="n">
        <v>1</v>
      </c>
      <c r="F18" s="17" t="s">
        <v>159</v>
      </c>
    </row>
    <row r="19" customFormat="false" ht="29.25" hidden="false" customHeight="true" outlineLevel="0" collapsed="false">
      <c r="A19" s="24" t="n">
        <v>41017.5625</v>
      </c>
      <c r="B19" s="26" t="str">
        <f aca="false">B9</f>
        <v>{ "group": 383, "pos": 1 }</v>
      </c>
      <c r="C19" s="27" t="n">
        <v>0</v>
      </c>
      <c r="D19" s="26" t="str">
        <f aca="false">B10</f>
        <v>{ "group": 383, "pos": 3 }</v>
      </c>
      <c r="E19" s="25" t="n">
        <v>8</v>
      </c>
      <c r="F19" s="17" t="s">
        <v>160</v>
      </c>
    </row>
    <row r="20" customFormat="false" ht="29.25" hidden="false" customHeight="true" outlineLevel="0" collapsed="false">
      <c r="A20" s="24" t="n">
        <v>41402.6006944444</v>
      </c>
      <c r="B20" s="26" t="str">
        <f aca="false">D9</f>
        <v>{ "group": 383, "pos": 2 }</v>
      </c>
      <c r="C20" s="27" t="n">
        <v>5</v>
      </c>
      <c r="D20" s="26" t="str">
        <f aca="false">'U-10 - NCA 5 GRUPOS - Table 1'!D5</f>
        <v>{ "group": 383, "pos": 4 }</v>
      </c>
      <c r="E20" s="25" t="n">
        <v>0</v>
      </c>
      <c r="F20" s="17" t="s">
        <v>158</v>
      </c>
    </row>
    <row r="21" customFormat="false" ht="29.25" hidden="false" customHeight="true" outlineLevel="0" collapsed="false">
      <c r="A21" s="24" t="n">
        <v>41402.6006944444</v>
      </c>
      <c r="B21" s="26" t="str">
        <f aca="false">'U-10 - NCA 5 GRUPOS - Table 1'!E2</f>
        <v>{ "group": 381, "pos": 1 }</v>
      </c>
      <c r="C21" s="27" t="n">
        <v>3</v>
      </c>
      <c r="D21" s="26" t="str">
        <f aca="false">'U-10 - NCA 5 GRUPOS - Table 1'!E4</f>
        <v>{ "group": 381, "pos": 3 }</v>
      </c>
      <c r="E21" s="25" t="n">
        <v>7</v>
      </c>
      <c r="F21" s="17" t="s">
        <v>159</v>
      </c>
    </row>
    <row r="22" customFormat="false" ht="29.25" hidden="false" customHeight="true" outlineLevel="0" collapsed="false">
      <c r="A22" s="24" t="n">
        <v>41402.6006944444</v>
      </c>
      <c r="B22" s="26" t="str">
        <f aca="false">'U-10 - NCA 5 GRUPOS - Table 1'!E3</f>
        <v>{ "group": 381, "pos": 2 }</v>
      </c>
      <c r="C22" s="27" t="n">
        <v>6</v>
      </c>
      <c r="D22" s="26" t="str">
        <f aca="false">D12</f>
        <v>{ "group": 381, "pos": 4 }</v>
      </c>
      <c r="E22" s="25" t="n">
        <v>1</v>
      </c>
      <c r="F22" s="17" t="s">
        <v>160</v>
      </c>
    </row>
    <row r="23" customFormat="false" ht="29.25" hidden="false" customHeight="true" outlineLevel="0" collapsed="false">
      <c r="A23" s="24" t="n">
        <v>41402.6388888889</v>
      </c>
      <c r="B23" s="17" t="str">
        <f aca="false">D4</f>
        <v>{ "group": 378, "pos": 4 }</v>
      </c>
      <c r="C23" s="25" t="n">
        <v>0</v>
      </c>
      <c r="D23" s="26" t="str">
        <f aca="false">B3</f>
        <v>{ "group": 378, "pos": 1 }</v>
      </c>
      <c r="E23" s="25" t="n">
        <v>6</v>
      </c>
      <c r="F23" s="17" t="s">
        <v>189</v>
      </c>
    </row>
    <row r="24" customFormat="false" ht="29.25" hidden="false" customHeight="true" outlineLevel="0" collapsed="false">
      <c r="A24" s="24" t="n">
        <v>41402.6770833333</v>
      </c>
      <c r="B24" s="26" t="str">
        <f aca="false">B4</f>
        <v>{ "group": 378, "pos": 3 }</v>
      </c>
      <c r="C24" s="25" t="n">
        <v>0</v>
      </c>
      <c r="D24" s="26" t="str">
        <f aca="false">B14</f>
        <v>{ "group": 378, "pos": 2 }</v>
      </c>
      <c r="E24" s="25" t="n">
        <v>10</v>
      </c>
      <c r="F24" s="17" t="s">
        <v>189</v>
      </c>
    </row>
    <row r="25" customFormat="false" ht="29.25" hidden="false" customHeight="true" outlineLevel="0" collapsed="false">
      <c r="A25" s="24" t="n">
        <v>41402.7152777778</v>
      </c>
      <c r="B25" s="17" t="str">
        <f aca="false">D16</f>
        <v>{ "group": 376, "pos": 4 }</v>
      </c>
      <c r="C25" s="25" t="n">
        <v>0</v>
      </c>
      <c r="D25" s="17" t="str">
        <f aca="false">B5</f>
        <v>{ "group": 376, "pos": 1 }</v>
      </c>
      <c r="E25" s="25" t="n">
        <v>2</v>
      </c>
      <c r="F25" s="17" t="s">
        <v>158</v>
      </c>
    </row>
    <row r="26" customFormat="false" ht="29.25" hidden="false" customHeight="true" outlineLevel="0" collapsed="false">
      <c r="A26" s="24" t="n">
        <v>41402.7152777778</v>
      </c>
      <c r="B26" s="17" t="str">
        <f aca="false">D15</f>
        <v>{ "group": 376, "pos": 3 }</v>
      </c>
      <c r="C26" s="25" t="n">
        <v>1</v>
      </c>
      <c r="D26" s="17" t="str">
        <f aca="false">D5</f>
        <v>{ "group": 376, "pos": 2 }</v>
      </c>
      <c r="E26" s="25" t="n">
        <v>2</v>
      </c>
      <c r="F26" s="17" t="s">
        <v>159</v>
      </c>
    </row>
    <row r="27" customFormat="false" ht="29.25" hidden="false" customHeight="true" outlineLevel="0" collapsed="false">
      <c r="A27" s="24" t="n">
        <v>41402.7152777778</v>
      </c>
      <c r="B27" s="26" t="str">
        <f aca="false">D18</f>
        <v>{ "group": 380, "pos": 4 }</v>
      </c>
      <c r="C27" s="27" t="n">
        <v>1</v>
      </c>
      <c r="D27" s="17" t="str">
        <f aca="false">B17</f>
        <v>{ "group": 380, "pos": 1 }</v>
      </c>
      <c r="E27" s="25" t="n">
        <v>1</v>
      </c>
      <c r="F27" s="17" t="s">
        <v>160</v>
      </c>
    </row>
    <row r="28" customFormat="false" ht="29.25" hidden="false" customHeight="true" outlineLevel="0" collapsed="false">
      <c r="A28" s="24" t="n">
        <v>41402.7152777778</v>
      </c>
      <c r="B28" s="26" t="str">
        <f aca="false">D17</f>
        <v>{ "group": 380, "pos": 3 }</v>
      </c>
      <c r="C28" s="27" t="n">
        <v>0</v>
      </c>
      <c r="D28" s="17" t="str">
        <f aca="false">B18</f>
        <v>{ "group": 380, "pos": 2 }</v>
      </c>
      <c r="E28" s="25" t="n">
        <v>8</v>
      </c>
      <c r="F28" s="17" t="s">
        <v>189</v>
      </c>
    </row>
    <row r="29" customFormat="false" ht="29.25" hidden="false" customHeight="true" outlineLevel="0" collapsed="false">
      <c r="A29" s="24" t="n">
        <v>41017.7534722222</v>
      </c>
      <c r="B29" s="26" t="str">
        <f aca="false">D20</f>
        <v>{ "group": 383, "pos": 4 }</v>
      </c>
      <c r="C29" s="27" t="n">
        <v>6</v>
      </c>
      <c r="D29" s="26" t="str">
        <f aca="false">B19</f>
        <v>{ "group": 383, "pos": 1 }</v>
      </c>
      <c r="E29" s="27" t="n">
        <v>0</v>
      </c>
      <c r="F29" s="17" t="s">
        <v>158</v>
      </c>
    </row>
    <row r="30" customFormat="false" ht="29.25" hidden="false" customHeight="true" outlineLevel="0" collapsed="false">
      <c r="A30" s="24" t="n">
        <v>41017.7534722222</v>
      </c>
      <c r="B30" s="17" t="str">
        <f aca="false">D19</f>
        <v>{ "group": 383, "pos": 3 }</v>
      </c>
      <c r="C30" s="27" t="n">
        <v>3</v>
      </c>
      <c r="D30" s="17" t="str">
        <f aca="false">B20</f>
        <v>{ "group": 383, "pos": 2 }</v>
      </c>
      <c r="E30" s="27" t="n">
        <v>2</v>
      </c>
      <c r="F30" s="17" t="s">
        <v>159</v>
      </c>
    </row>
    <row r="31" customFormat="false" ht="29.25" hidden="false" customHeight="true" outlineLevel="0" collapsed="false">
      <c r="A31" s="24" t="n">
        <v>41017.7534722222</v>
      </c>
      <c r="B31" s="17" t="str">
        <f aca="false">D22</f>
        <v>{ "group": 381, "pos": 4 }</v>
      </c>
      <c r="C31" s="27" t="n">
        <v>0</v>
      </c>
      <c r="D31" s="17" t="str">
        <f aca="false">B21</f>
        <v>{ "group": 381, "pos": 1 }</v>
      </c>
      <c r="E31" s="27" t="n">
        <v>3</v>
      </c>
      <c r="F31" s="17" t="s">
        <v>160</v>
      </c>
    </row>
    <row r="32" customFormat="false" ht="29.25" hidden="false" customHeight="true" outlineLevel="0" collapsed="false">
      <c r="A32" s="24" t="n">
        <v>41017.7534722222</v>
      </c>
      <c r="B32" s="17" t="str">
        <f aca="false">D21</f>
        <v>{ "group": 381, "pos": 3 }</v>
      </c>
      <c r="C32" s="27" t="n">
        <v>7</v>
      </c>
      <c r="D32" s="17" t="str">
        <f aca="false">B22</f>
        <v>{ "group": 381, "pos": 2 }</v>
      </c>
      <c r="E32" s="27" t="n">
        <v>2</v>
      </c>
      <c r="F32" s="17" t="s">
        <v>189</v>
      </c>
    </row>
    <row r="33" customFormat="false" ht="29.25" hidden="false" customHeight="true" outlineLevel="0" collapsed="false">
      <c r="A33" s="17" t="s">
        <v>190</v>
      </c>
      <c r="B33" s="17"/>
      <c r="C33" s="17"/>
      <c r="D33" s="17"/>
      <c r="E33" s="17"/>
      <c r="F33" s="17"/>
    </row>
    <row r="34" customFormat="false" ht="29.25" hidden="false" customHeight="true" outlineLevel="0" collapsed="false">
      <c r="A34" s="17" t="s">
        <v>121</v>
      </c>
      <c r="B34" s="17" t="s">
        <v>122</v>
      </c>
      <c r="C34" s="17" t="s">
        <v>123</v>
      </c>
      <c r="D34" s="17" t="s">
        <v>124</v>
      </c>
      <c r="E34" s="17" t="s">
        <v>123</v>
      </c>
      <c r="F34" s="17" t="s">
        <v>125</v>
      </c>
    </row>
    <row r="35" customFormat="false" ht="29.25" hidden="false" customHeight="true" outlineLevel="0" collapsed="false">
      <c r="A35" s="24" t="n">
        <v>41017.4097222222</v>
      </c>
      <c r="B35" s="18" t="s">
        <v>169</v>
      </c>
      <c r="C35" s="27" t="n">
        <v>6</v>
      </c>
      <c r="D35" s="37" t="s">
        <v>173</v>
      </c>
      <c r="E35" s="27" t="n">
        <v>1</v>
      </c>
      <c r="F35" s="17" t="s">
        <v>158</v>
      </c>
    </row>
    <row r="36" customFormat="false" ht="29.25" hidden="false" customHeight="true" outlineLevel="0" collapsed="false">
      <c r="A36" s="24" t="n">
        <v>41017.4097222222</v>
      </c>
      <c r="B36" s="37" t="s">
        <v>170</v>
      </c>
      <c r="C36" s="27" t="n">
        <v>1</v>
      </c>
      <c r="D36" s="18" t="s">
        <v>161</v>
      </c>
      <c r="E36" s="27" t="n">
        <v>2</v>
      </c>
      <c r="F36" s="17" t="s">
        <v>159</v>
      </c>
    </row>
    <row r="37" customFormat="false" ht="29.25" hidden="false" customHeight="true" outlineLevel="0" collapsed="false">
      <c r="A37" s="24" t="n">
        <v>41017.4097222222</v>
      </c>
      <c r="B37" s="37" t="s">
        <v>171</v>
      </c>
      <c r="C37" s="27" t="n">
        <v>3</v>
      </c>
      <c r="D37" s="18" t="s">
        <v>161</v>
      </c>
      <c r="E37" s="27" t="n">
        <v>2</v>
      </c>
      <c r="F37" s="17" t="s">
        <v>160</v>
      </c>
    </row>
    <row r="38" customFormat="false" ht="29.25" hidden="false" customHeight="true" outlineLevel="0" collapsed="false">
      <c r="A38" s="24" t="n">
        <v>41017.4097222222</v>
      </c>
      <c r="B38" s="37" t="s">
        <v>172</v>
      </c>
      <c r="C38" s="27" t="n">
        <v>5</v>
      </c>
      <c r="D38" s="18" t="s">
        <v>161</v>
      </c>
      <c r="E38" s="27" t="n">
        <v>1</v>
      </c>
      <c r="F38" s="17" t="s">
        <v>189</v>
      </c>
    </row>
    <row r="39" customFormat="false" ht="29.25" hidden="false" customHeight="true" outlineLevel="0" collapsed="false">
      <c r="A39" s="17" t="s">
        <v>128</v>
      </c>
      <c r="B39" s="17"/>
      <c r="C39" s="17"/>
      <c r="D39" s="17"/>
      <c r="E39" s="17"/>
      <c r="F39" s="17"/>
    </row>
    <row r="40" customFormat="false" ht="29.25" hidden="false" customHeight="true" outlineLevel="0" collapsed="false">
      <c r="A40" s="17" t="s">
        <v>121</v>
      </c>
      <c r="B40" s="17" t="s">
        <v>122</v>
      </c>
      <c r="C40" s="17" t="s">
        <v>123</v>
      </c>
      <c r="D40" s="17" t="s">
        <v>124</v>
      </c>
      <c r="E40" s="17" t="s">
        <v>123</v>
      </c>
      <c r="F40" s="17" t="s">
        <v>125</v>
      </c>
    </row>
    <row r="41" customFormat="false" ht="29.25" hidden="false" customHeight="true" outlineLevel="0" collapsed="false">
      <c r="A41" s="24" t="n">
        <v>41017.5243055556</v>
      </c>
      <c r="B41" s="18" t="s">
        <v>191</v>
      </c>
      <c r="C41" s="27" t="n">
        <v>3</v>
      </c>
      <c r="D41" s="18" t="s">
        <v>192</v>
      </c>
      <c r="E41" s="27" t="n">
        <v>0</v>
      </c>
      <c r="F41" s="17" t="s">
        <v>158</v>
      </c>
    </row>
    <row r="42" customFormat="false" ht="29.25" hidden="false" customHeight="true" outlineLevel="0" collapsed="false">
      <c r="A42" s="24" t="n">
        <v>41017.5243055556</v>
      </c>
      <c r="B42" s="18" t="s">
        <v>193</v>
      </c>
      <c r="C42" s="27" t="n">
        <v>6</v>
      </c>
      <c r="D42" s="18" t="s">
        <v>172</v>
      </c>
      <c r="E42" s="27" t="n">
        <v>3</v>
      </c>
      <c r="F42" s="17" t="s">
        <v>159</v>
      </c>
    </row>
    <row r="43" customFormat="false" ht="29.25" hidden="false" customHeight="true" outlineLevel="0" collapsed="false">
      <c r="A43" s="17" t="s">
        <v>129</v>
      </c>
      <c r="B43" s="17"/>
      <c r="C43" s="17"/>
      <c r="D43" s="17"/>
      <c r="E43" s="17"/>
      <c r="F43" s="17"/>
    </row>
    <row r="44" customFormat="false" ht="29.25" hidden="false" customHeight="true" outlineLevel="0" collapsed="false">
      <c r="A44" s="17" t="s">
        <v>121</v>
      </c>
      <c r="B44" s="17" t="s">
        <v>122</v>
      </c>
      <c r="C44" s="17" t="s">
        <v>123</v>
      </c>
      <c r="D44" s="17" t="s">
        <v>124</v>
      </c>
      <c r="E44" s="17" t="s">
        <v>123</v>
      </c>
      <c r="F44" s="17" t="s">
        <v>125</v>
      </c>
    </row>
    <row r="45" customFormat="false" ht="29.25" hidden="false" customHeight="true" outlineLevel="0" collapsed="false">
      <c r="A45" s="24" t="n">
        <v>41017.6006944444</v>
      </c>
      <c r="B45" s="18" t="s">
        <v>194</v>
      </c>
      <c r="C45" s="27" t="n">
        <v>10</v>
      </c>
      <c r="D45" s="18" t="s">
        <v>195</v>
      </c>
      <c r="E45" s="27" t="n">
        <v>2</v>
      </c>
      <c r="F45" s="17" t="s">
        <v>159</v>
      </c>
    </row>
  </sheetData>
  <mergeCells count="4">
    <mergeCell ref="A1:F1"/>
    <mergeCell ref="A33:F33"/>
    <mergeCell ref="A39:F39"/>
    <mergeCell ref="A43:F43"/>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15.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6.75" hidden="false" customHeight="true" outlineLevel="0" collapsed="false">
      <c r="A2" s="29" t="s">
        <v>142</v>
      </c>
      <c r="B2" s="30" t="str">
        <f aca="false">'U-10 - NCA 5 GRUPOS - Table 1'!A2</f>
        <v>{ "group": 378, "pos": 1 }</v>
      </c>
      <c r="C2" s="29" t="s">
        <v>142</v>
      </c>
      <c r="D2" s="31" t="n">
        <v>0</v>
      </c>
      <c r="E2" s="31" t="n">
        <v>0</v>
      </c>
      <c r="F2" s="31" t="n">
        <v>0</v>
      </c>
      <c r="G2" s="31" t="n">
        <f aca="false">'U-10 - NCA 5 GRUPOS - Table 5'!C3+'U-10 - NCA 5 GRUPOS - Table 5'!C13+'U-10 - NCA 5 GRUPOS - Table 5'!E23</f>
        <v>21</v>
      </c>
      <c r="H2" s="31" t="n">
        <f aca="false">'U-10 - NCA 5 GRUPOS - Table 5'!E3+'U-10 - NCA 5 GRUPOS - Table 5'!E13+'U-10 - NCA 5 GRUPOS - Table 5'!C23</f>
        <v>0</v>
      </c>
      <c r="I2" s="31" t="n">
        <f aca="false">G2-H2</f>
        <v>21</v>
      </c>
      <c r="J2" s="31" t="n">
        <f aca="false">D2*3+E2</f>
        <v>0</v>
      </c>
    </row>
    <row r="3" customFormat="false" ht="16.75" hidden="false" customHeight="true" outlineLevel="0" collapsed="false">
      <c r="A3" s="29" t="s">
        <v>142</v>
      </c>
      <c r="B3" s="30" t="str">
        <f aca="false">'U-10 - NCA 5 GRUPOS - Table 1'!A3</f>
        <v>{ "group": 378, "pos": 2 }</v>
      </c>
      <c r="C3" s="29" t="s">
        <v>142</v>
      </c>
      <c r="D3" s="31" t="n">
        <v>0</v>
      </c>
      <c r="E3" s="31" t="n">
        <v>0</v>
      </c>
      <c r="F3" s="31" t="n">
        <v>0</v>
      </c>
      <c r="G3" s="31" t="n">
        <f aca="false">'U-10 - NCA 5 GRUPOS - Table 5'!E3+'U-10 - NCA 5 GRUPOS - Table 5'!C14+'U-10 - NCA 5 GRUPOS - Table 5'!E24</f>
        <v>13</v>
      </c>
      <c r="H3" s="31" t="n">
        <f aca="false">'U-10 - NCA 5 GRUPOS - Table 5'!C3+'U-10 - NCA 5 GRUPOS - Table 5'!E14+'U-10 - NCA 5 GRUPOS - Table 5'!C24</f>
        <v>5</v>
      </c>
      <c r="I3" s="31" t="n">
        <f aca="false">G3-H3</f>
        <v>8</v>
      </c>
      <c r="J3" s="31" t="n">
        <f aca="false">D3*3+E3</f>
        <v>0</v>
      </c>
    </row>
    <row r="4" customFormat="false" ht="16.75" hidden="false" customHeight="true" outlineLevel="0" collapsed="false">
      <c r="A4" s="29" t="s">
        <v>142</v>
      </c>
      <c r="B4" s="30" t="str">
        <f aca="false">'U-10 - NCA 5 GRUPOS - Table 1'!A4</f>
        <v>{ "group": 378, "pos": 3 }</v>
      </c>
      <c r="C4" s="29" t="s">
        <v>142</v>
      </c>
      <c r="D4" s="31" t="n">
        <v>0</v>
      </c>
      <c r="E4" s="31" t="n">
        <v>0</v>
      </c>
      <c r="F4" s="31" t="n">
        <v>0</v>
      </c>
      <c r="G4" s="31" t="n">
        <f aca="false">'U-10 - NCA 5 GRUPOS - Table 5'!C4+'U-10 - NCA 5 GRUPOS - Table 5'!E13+'U-10 - NCA 5 GRUPOS - Table 5'!C24</f>
        <v>0</v>
      </c>
      <c r="H4" s="31" t="n">
        <f aca="false">'U-10 - NCA 5 GRUPOS - Table 5'!E4+'U-10 - NCA 5 GRUPOS - Table 5'!C13+'U-10 - NCA 5 GRUPOS - Table 5'!E24</f>
        <v>28</v>
      </c>
      <c r="I4" s="31" t="n">
        <f aca="false">G4-H4</f>
        <v>-28</v>
      </c>
      <c r="J4" s="31" t="n">
        <f aca="false">D4*3+E4</f>
        <v>0</v>
      </c>
    </row>
    <row r="5" customFormat="false" ht="16.75" hidden="false" customHeight="true" outlineLevel="0" collapsed="false">
      <c r="A5" s="29" t="s">
        <v>142</v>
      </c>
      <c r="B5" s="30" t="str">
        <f aca="false">'U-10 - NCA 5 GRUPOS - Table 1'!A5</f>
        <v>{ "group": 378, "pos": 4 }</v>
      </c>
      <c r="C5" s="29" t="s">
        <v>142</v>
      </c>
      <c r="D5" s="31" t="n">
        <v>0</v>
      </c>
      <c r="E5" s="31" t="n">
        <v>0</v>
      </c>
      <c r="F5" s="31" t="n">
        <v>0</v>
      </c>
      <c r="G5" s="31" t="n">
        <f aca="false">'U-10 - NCA 5 GRUPOS - Table 5'!E4+'U-10 - NCA 5 GRUPOS - Table 5'!E14+'U-10 - NCA 5 GRUPOS - Table 5'!C23</f>
        <v>8</v>
      </c>
      <c r="H5" s="31" t="n">
        <f aca="false">'U-10 - NCA 5 GRUPOS - Table 5'!C4+'U-10 - NCA 5 GRUPOS - Table 5'!C14+'U-10 - NCA 5 GRUPOS - Table 5'!E23</f>
        <v>9</v>
      </c>
      <c r="I5" s="31" t="n">
        <f aca="false">G5-H5</f>
        <v>-1</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16.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'U-10 - NCA 5 GRUPOS - Table 1'!B2</f>
        <v>{ "group": 376, "pos": 1 }</v>
      </c>
      <c r="C2" s="29" t="s">
        <v>142</v>
      </c>
      <c r="D2" s="31" t="n">
        <v>0</v>
      </c>
      <c r="E2" s="31" t="n">
        <v>0</v>
      </c>
      <c r="F2" s="31" t="n">
        <v>0</v>
      </c>
      <c r="G2" s="31" t="n">
        <f aca="false">'U-10 - NCA 5 GRUPOS - Table 5'!C5+'U-10 - NCA 5 GRUPOS - Table 5'!C15+'U-10 - NCA 5 GRUPOS - Table 5'!E25</f>
        <v>9</v>
      </c>
      <c r="H2" s="31" t="n">
        <f aca="false">'U-10 - NCA 5 GRUPOS - Table 5'!E5+'U-10 - NCA 5 GRUPOS - Table 5'!E15+'U-10 - NCA 5 GRUPOS - Table 5'!C25</f>
        <v>2</v>
      </c>
      <c r="I2" s="31" t="n">
        <f aca="false">G2-H2</f>
        <v>7</v>
      </c>
      <c r="J2" s="31" t="n">
        <f aca="false">D2*3+E2</f>
        <v>0</v>
      </c>
    </row>
    <row r="3" customFormat="false" ht="19" hidden="false" customHeight="true" outlineLevel="0" collapsed="false">
      <c r="A3" s="29" t="s">
        <v>142</v>
      </c>
      <c r="B3" s="30" t="str">
        <f aca="false">'U-10 - NCA 5 GRUPOS - Table 1'!B3</f>
        <v>{ "group": 376, "pos": 2 }</v>
      </c>
      <c r="C3" s="29" t="s">
        <v>142</v>
      </c>
      <c r="D3" s="31" t="n">
        <v>0</v>
      </c>
      <c r="E3" s="31" t="n">
        <v>0</v>
      </c>
      <c r="F3" s="31" t="n">
        <v>0</v>
      </c>
      <c r="G3" s="31" t="n">
        <f aca="false">'U-10 - NCA 5 GRUPOS - Table 5'!E5+'U-10 - NCA 5 GRUPOS - Table 5'!C16+'U-10 - NCA 5 GRUPOS - Table 5'!E26</f>
        <v>4</v>
      </c>
      <c r="H3" s="31" t="n">
        <f aca="false">'U-10 - NCA 5 GRUPOS - Table 5'!C5+'U-10 - NCA 5 GRUPOS - Table 5'!E16+'U-10 - NCA 5 GRUPOS - Table 5'!C26</f>
        <v>10</v>
      </c>
      <c r="I3" s="31" t="n">
        <f aca="false">G3-H3</f>
        <v>-6</v>
      </c>
      <c r="J3" s="31" t="n">
        <f aca="false">D3*3+E3</f>
        <v>0</v>
      </c>
    </row>
    <row r="4" customFormat="false" ht="19" hidden="false" customHeight="true" outlineLevel="0" collapsed="false">
      <c r="A4" s="29" t="s">
        <v>142</v>
      </c>
      <c r="B4" s="30" t="str">
        <f aca="false">'U-10 - NCA 5 GRUPOS - Table 1'!B4</f>
        <v>{ "group": 376, "pos": 3 }</v>
      </c>
      <c r="C4" s="29" t="s">
        <v>142</v>
      </c>
      <c r="D4" s="31" t="n">
        <v>0</v>
      </c>
      <c r="E4" s="31" t="n">
        <v>0</v>
      </c>
      <c r="F4" s="31" t="n">
        <v>0</v>
      </c>
      <c r="G4" s="31" t="n">
        <f aca="false">'U-10 - NCA 5 GRUPOS - Table 5'!C6+'U-10 - NCA 5 GRUPOS - Table 5'!E15+'U-10 - NCA 5 GRUPOS - Table 5'!C26</f>
        <v>2</v>
      </c>
      <c r="H4" s="31" t="n">
        <f aca="false">'U-10 - NCA 5 GRUPOS - Table 5'!E6+'U-10 - NCA 5 GRUPOS - Table 5'!C15+'U-10 - NCA 5 GRUPOS - Table 5'!E26</f>
        <v>6</v>
      </c>
      <c r="I4" s="31" t="n">
        <f aca="false">G4-H4</f>
        <v>-4</v>
      </c>
      <c r="J4" s="31" t="n">
        <f aca="false">D4*3+E4</f>
        <v>0</v>
      </c>
    </row>
    <row r="5" customFormat="false" ht="19" hidden="false" customHeight="true" outlineLevel="0" collapsed="false">
      <c r="A5" s="29" t="s">
        <v>142</v>
      </c>
      <c r="B5" s="30" t="str">
        <f aca="false">'U-10 - NCA 5 GRUPOS - Table 1'!B5</f>
        <v>{ "group": 376, "pos": 4 }</v>
      </c>
      <c r="C5" s="29" t="s">
        <v>142</v>
      </c>
      <c r="D5" s="31" t="n">
        <v>0</v>
      </c>
      <c r="E5" s="31" t="n">
        <v>0</v>
      </c>
      <c r="F5" s="31" t="n">
        <v>0</v>
      </c>
      <c r="G5" s="31" t="n">
        <f aca="false">'U-10 - NCA 5 GRUPOS - Table 5'!E6+'U-10 - NCA 5 GRUPOS - Table 5'!E16+'U-10 - NCA 5 GRUPOS - Table 5'!C25</f>
        <v>6</v>
      </c>
      <c r="H5" s="31" t="n">
        <f aca="false">'U-10 - NCA 5 GRUPOS - Table 5'!C6+'U-10 - NCA 5 GRUPOS - Table 5'!C16+'U-10 - NCA 5 GRUPOS - Table 5'!E25</f>
        <v>3</v>
      </c>
      <c r="I5" s="31" t="n">
        <f aca="false">G5-H5</f>
        <v>3</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17.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'U-10 - NCA 5 GRUPOS - Table 1'!C2</f>
        <v>{ "group": 380, "pos": 1 }</v>
      </c>
      <c r="C2" s="29" t="s">
        <v>142</v>
      </c>
      <c r="D2" s="31" t="n">
        <v>0</v>
      </c>
      <c r="E2" s="31" t="n">
        <v>0</v>
      </c>
      <c r="F2" s="31" t="n">
        <v>0</v>
      </c>
      <c r="G2" s="31" t="n">
        <f aca="false">'U-10 - NCA 5 GRUPOS - Table 5'!C7+'U-10 - NCA 5 GRUPOS - Table 5'!C17+'U-10 - NCA 5 GRUPOS - Table 5'!E27</f>
        <v>6</v>
      </c>
      <c r="H2" s="31" t="n">
        <f aca="false">'U-10 - NCA 5 GRUPOS - Table 5'!E7+'U-10 - NCA 5 GRUPOS - Table 5'!E17+'U-10 - NCA 5 GRUPOS - Table 5'!C27</f>
        <v>8</v>
      </c>
      <c r="I2" s="31" t="n">
        <f aca="false">G2-H2</f>
        <v>-2</v>
      </c>
      <c r="J2" s="31" t="n">
        <f aca="false">D2*3+E2</f>
        <v>0</v>
      </c>
    </row>
    <row r="3" customFormat="false" ht="19" hidden="false" customHeight="true" outlineLevel="0" collapsed="false">
      <c r="A3" s="29" t="s">
        <v>142</v>
      </c>
      <c r="B3" s="30" t="str">
        <f aca="false">'U-10 - NCA 5 GRUPOS - Table 1'!C3</f>
        <v>{ "group": 380, "pos": 2 }</v>
      </c>
      <c r="C3" s="29" t="s">
        <v>142</v>
      </c>
      <c r="D3" s="31" t="n">
        <v>0</v>
      </c>
      <c r="E3" s="31" t="n">
        <v>0</v>
      </c>
      <c r="F3" s="31" t="n">
        <v>0</v>
      </c>
      <c r="G3" s="31" t="n">
        <f aca="false">'U-10 - NCA 5 GRUPOS - Table 5'!E7+'U-10 - NCA 5 GRUPOS - Table 5'!C18+'U-10 - NCA 5 GRUPOS - Table 5'!E28</f>
        <v>15</v>
      </c>
      <c r="H3" s="31" t="n">
        <f aca="false">'U-10 - NCA 5 GRUPOS - Table 5'!C7+'U-10 - NCA 5 GRUPOS - Table 5'!E18+'U-10 - NCA 5 GRUPOS - Table 5'!C28</f>
        <v>2</v>
      </c>
      <c r="I3" s="31" t="n">
        <f aca="false">G3-H3</f>
        <v>13</v>
      </c>
      <c r="J3" s="31" t="n">
        <f aca="false">D3*3+E3</f>
        <v>0</v>
      </c>
    </row>
    <row r="4" customFormat="false" ht="19" hidden="false" customHeight="true" outlineLevel="0" collapsed="false">
      <c r="A4" s="29" t="s">
        <v>142</v>
      </c>
      <c r="B4" s="30" t="str">
        <f aca="false">'U-10 - NCA 5 GRUPOS - Table 1'!C4</f>
        <v>{ "group": 380, "pos": 3 }</v>
      </c>
      <c r="C4" s="29" t="s">
        <v>142</v>
      </c>
      <c r="D4" s="31" t="n">
        <v>0</v>
      </c>
      <c r="E4" s="31" t="n">
        <v>0</v>
      </c>
      <c r="F4" s="31" t="n">
        <v>0</v>
      </c>
      <c r="G4" s="31" t="n">
        <f aca="false">'U-10 - NCA 5 GRUPOS - Table 5'!C8+'U-10 - NCA 5 GRUPOS - Table 5'!E17+'U-10 - NCA 5 GRUPOS - Table 5'!C28</f>
        <v>2</v>
      </c>
      <c r="H4" s="31" t="n">
        <f aca="false">'U-10 - NCA 5 GRUPOS - Table 5'!E8+'U-10 - NCA 5 GRUPOS - Table 5'!C17+'U-10 - NCA 5 GRUPOS - Table 5'!E28</f>
        <v>17</v>
      </c>
      <c r="I4" s="31" t="n">
        <f aca="false">G4-H4</f>
        <v>-15</v>
      </c>
      <c r="J4" s="31" t="n">
        <f aca="false">D4*3+E4</f>
        <v>0</v>
      </c>
    </row>
    <row r="5" customFormat="false" ht="19" hidden="false" customHeight="true" outlineLevel="0" collapsed="false">
      <c r="A5" s="29" t="s">
        <v>142</v>
      </c>
      <c r="B5" s="30" t="str">
        <f aca="false">'U-10 - NCA 5 GRUPOS - Table 1'!C5</f>
        <v>{ "group": 380, "pos": 4 }</v>
      </c>
      <c r="C5" s="29" t="s">
        <v>142</v>
      </c>
      <c r="D5" s="31" t="n">
        <v>0</v>
      </c>
      <c r="E5" s="31" t="n">
        <v>0</v>
      </c>
      <c r="F5" s="31" t="n">
        <v>0</v>
      </c>
      <c r="G5" s="31" t="n">
        <f aca="false">'U-10 - NCA 5 GRUPOS - Table 5'!E8+'U-10 - NCA 5 GRUPOS - Table 5'!E18+'U-10 - NCA 5 GRUPOS - Table 5'!C27</f>
        <v>7</v>
      </c>
      <c r="H5" s="31" t="n">
        <f aca="false">'U-10 - NCA 5 GRUPOS - Table 5'!C8+'U-10 - NCA 5 GRUPOS - Table 5'!C18+'U-10 - NCA 5 GRUPOS - Table 5'!E27</f>
        <v>3</v>
      </c>
      <c r="I5" s="31" t="n">
        <f aca="false">G5-H5</f>
        <v>4</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18.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'U-10 - NCA 5 GRUPOS - Table 1'!D2</f>
        <v>{ "group": 383, "pos": 1 }</v>
      </c>
      <c r="C2" s="29" t="s">
        <v>142</v>
      </c>
      <c r="D2" s="31" t="n">
        <v>0</v>
      </c>
      <c r="E2" s="31" t="n">
        <v>0</v>
      </c>
      <c r="F2" s="31" t="n">
        <v>0</v>
      </c>
      <c r="G2" s="31" t="n">
        <f aca="false">'U-10 - NCA 5 GRUPOS - Table 5'!C9+'U-10 - NCA 5 GRUPOS - Table 5'!C19+'U-10 - NCA 5 GRUPOS - Table 5'!E29</f>
        <v>0</v>
      </c>
      <c r="H2" s="31" t="n">
        <f aca="false">'U-10 - NCA 5 GRUPOS - Table 5'!E9+'U-10 - NCA 5 GRUPOS - Table 5'!E19+'U-10 - NCA 5 GRUPOS - Table 5'!C29</f>
        <v>19</v>
      </c>
      <c r="I2" s="31" t="n">
        <f aca="false">G2-H2</f>
        <v>-19</v>
      </c>
      <c r="J2" s="31" t="n">
        <f aca="false">D2*3+E2</f>
        <v>0</v>
      </c>
    </row>
    <row r="3" customFormat="false" ht="19" hidden="false" customHeight="true" outlineLevel="0" collapsed="false">
      <c r="A3" s="29" t="s">
        <v>142</v>
      </c>
      <c r="B3" s="30" t="str">
        <f aca="false">'U-10 - NCA 5 GRUPOS - Table 1'!D3</f>
        <v>{ "group": 383, "pos": 2 }</v>
      </c>
      <c r="C3" s="29" t="s">
        <v>142</v>
      </c>
      <c r="D3" s="31" t="n">
        <v>0</v>
      </c>
      <c r="E3" s="31" t="n">
        <v>0</v>
      </c>
      <c r="F3" s="31" t="n">
        <v>0</v>
      </c>
      <c r="G3" s="31" t="n">
        <f aca="false">'U-10 - NCA 5 GRUPOS - Table 5'!E9+'U-10 - NCA 5 GRUPOS - Table 5'!C20+'U-10 - NCA 5 GRUPOS - Table 5'!E30</f>
        <v>12</v>
      </c>
      <c r="H3" s="31" t="n">
        <f aca="false">'U-10 - NCA 5 GRUPOS - Table 5'!C9+'U-10 - NCA 5 GRUPOS - Table 5'!E20+'U-10 - NCA 5 GRUPOS - Table 5'!C30</f>
        <v>3</v>
      </c>
      <c r="I3" s="31" t="n">
        <f aca="false">G3-H3</f>
        <v>9</v>
      </c>
      <c r="J3" s="31" t="n">
        <f aca="false">D3*3+E3</f>
        <v>0</v>
      </c>
    </row>
    <row r="4" customFormat="false" ht="19" hidden="false" customHeight="true" outlineLevel="0" collapsed="false">
      <c r="A4" s="29" t="s">
        <v>142</v>
      </c>
      <c r="B4" s="30" t="str">
        <f aca="false">'U-10 - NCA 5 GRUPOS - Table 1'!D4</f>
        <v>{ "group": 383, "pos": 3 }</v>
      </c>
      <c r="C4" s="29" t="s">
        <v>142</v>
      </c>
      <c r="D4" s="31" t="n">
        <v>0</v>
      </c>
      <c r="E4" s="31" t="n">
        <v>0</v>
      </c>
      <c r="F4" s="31" t="n">
        <v>0</v>
      </c>
      <c r="G4" s="31" t="n">
        <f aca="false">'U-10 - NCA 5 GRUPOS - Table 5'!C10+'U-10 - NCA 5 GRUPOS - Table 5'!E19+'U-10 - NCA 5 GRUPOS - Table 5'!C30</f>
        <v>16</v>
      </c>
      <c r="H4" s="31" t="n">
        <f aca="false">'U-10 - NCA 5 GRUPOS - Table 5'!E10+'U-10 - NCA 5 GRUPOS - Table 5'!C19+'U-10 - NCA 5 GRUPOS - Table 5'!E30</f>
        <v>2</v>
      </c>
      <c r="I4" s="31" t="n">
        <f aca="false">G4-H4</f>
        <v>14</v>
      </c>
      <c r="J4" s="31" t="n">
        <f aca="false">D4*3+E4</f>
        <v>0</v>
      </c>
    </row>
    <row r="5" customFormat="false" ht="19" hidden="false" customHeight="true" outlineLevel="0" collapsed="false">
      <c r="A5" s="29" t="s">
        <v>142</v>
      </c>
      <c r="B5" s="30" t="str">
        <f aca="false">'U-10 - NCA 5 GRUPOS - Table 1'!D5</f>
        <v>{ "group": 383, "pos": 4 }</v>
      </c>
      <c r="C5" s="29" t="s">
        <v>142</v>
      </c>
      <c r="D5" s="31" t="n">
        <v>0</v>
      </c>
      <c r="E5" s="31" t="n">
        <v>0</v>
      </c>
      <c r="F5" s="31" t="n">
        <v>0</v>
      </c>
      <c r="G5" s="31" t="n">
        <f aca="false">'U-10 - NCA 5 GRUPOS - Table 5'!E10+'U-10 - NCA 5 GRUPOS - Table 5'!E20+'U-10 - NCA 5 GRUPOS - Table 5'!C29</f>
        <v>6</v>
      </c>
      <c r="H5" s="31" t="n">
        <f aca="false">'U-10 - NCA 5 GRUPOS - Table 5'!C10+'U-10 - NCA 5 GRUPOS - Table 5'!C20+'U-10 - NCA 5 GRUPOS - Table 5'!E29</f>
        <v>10</v>
      </c>
      <c r="I5" s="31" t="n">
        <f aca="false">G5-H5</f>
        <v>-4</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19.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'U-10 - NCA 5 GRUPOS - Table 1'!E2</f>
        <v>{ "group": 381, "pos": 1 }</v>
      </c>
      <c r="C2" s="29" t="s">
        <v>142</v>
      </c>
      <c r="D2" s="31" t="n">
        <v>0</v>
      </c>
      <c r="E2" s="31" t="n">
        <v>0</v>
      </c>
      <c r="F2" s="31" t="n">
        <v>0</v>
      </c>
      <c r="G2" s="31" t="n">
        <f aca="false">'U-10 - NCA 5 GRUPOS - Table 5'!C11+'U-10 - NCA 5 GRUPOS - Table 5'!C21+'U-10 - NCA 5 GRUPOS - Table 5'!E31</f>
        <v>7</v>
      </c>
      <c r="H2" s="31" t="n">
        <f aca="false">'U-10 - NCA 5 GRUPOS - Table 5'!E11+'U-10 - NCA 5 GRUPOS - Table 5'!E21+'U-10 - NCA 5 GRUPOS - Table 5'!C31</f>
        <v>14</v>
      </c>
      <c r="I2" s="31" t="n">
        <f aca="false">G2-H2</f>
        <v>-7</v>
      </c>
      <c r="J2" s="31" t="n">
        <f aca="false">D2*3+E2</f>
        <v>0</v>
      </c>
    </row>
    <row r="3" customFormat="false" ht="19" hidden="false" customHeight="true" outlineLevel="0" collapsed="false">
      <c r="A3" s="29" t="s">
        <v>142</v>
      </c>
      <c r="B3" s="30" t="str">
        <f aca="false">'U-10 - NCA 5 GRUPOS - Table 1'!E3</f>
        <v>{ "group": 381, "pos": 2 }</v>
      </c>
      <c r="C3" s="29" t="s">
        <v>142</v>
      </c>
      <c r="D3" s="31" t="n">
        <v>0</v>
      </c>
      <c r="E3" s="31" t="n">
        <v>0</v>
      </c>
      <c r="F3" s="31" t="n">
        <v>0</v>
      </c>
      <c r="G3" s="31" t="n">
        <f aca="false">'U-10 - NCA 5 GRUPOS - Table 5'!E11+'U-10 - NCA 5 GRUPOS - Table 5'!C22+'U-10 - NCA 5 GRUPOS - Table 5'!E32</f>
        <v>15</v>
      </c>
      <c r="H3" s="31" t="n">
        <f aca="false">'U-10 - NCA 5 GRUPOS - Table 5'!C11+'U-10 - NCA 5 GRUPOS - Table 5'!E22+'U-10 - NCA 5 GRUPOS - Table 5'!C32</f>
        <v>9</v>
      </c>
      <c r="I3" s="31" t="n">
        <f aca="false">G3-H3</f>
        <v>6</v>
      </c>
      <c r="J3" s="31" t="n">
        <f aca="false">D3*3+E3</f>
        <v>0</v>
      </c>
    </row>
    <row r="4" customFormat="false" ht="19" hidden="false" customHeight="true" outlineLevel="0" collapsed="false">
      <c r="A4" s="29" t="s">
        <v>142</v>
      </c>
      <c r="B4" s="30" t="str">
        <f aca="false">'U-10 - NCA 5 GRUPOS - Table 1'!E4</f>
        <v>{ "group": 381, "pos": 3 }</v>
      </c>
      <c r="C4" s="29" t="s">
        <v>142</v>
      </c>
      <c r="D4" s="31" t="n">
        <v>0</v>
      </c>
      <c r="E4" s="31" t="n">
        <v>0</v>
      </c>
      <c r="F4" s="31" t="n">
        <v>0</v>
      </c>
      <c r="G4" s="31" t="n">
        <f aca="false">'U-10 - NCA 5 GRUPOS - Table 5'!C12+'U-10 - NCA 5 GRUPOS - Table 5'!E21+'U-10 - NCA 5 GRUPOS - Table 5'!C32</f>
        <v>22</v>
      </c>
      <c r="H4" s="31" t="n">
        <f aca="false">'U-10 - NCA 5 GRUPOS - Table 5'!E12+'U-10 - NCA 5 GRUPOS - Table 5'!C21+'U-10 - NCA 5 GRUPOS - Table 5'!E32</f>
        <v>6</v>
      </c>
      <c r="I4" s="31" t="n">
        <f aca="false">G4-H4</f>
        <v>16</v>
      </c>
      <c r="J4" s="31" t="n">
        <f aca="false">D4*3+E4</f>
        <v>0</v>
      </c>
    </row>
    <row r="5" customFormat="false" ht="19" hidden="false" customHeight="true" outlineLevel="0" collapsed="false">
      <c r="A5" s="29" t="s">
        <v>142</v>
      </c>
      <c r="B5" s="30" t="str">
        <f aca="false">'U-10 - NCA 5 GRUPOS - Table 1'!E5</f>
        <v>{ "group": 381, "pos": 4 }</v>
      </c>
      <c r="C5" s="29" t="s">
        <v>142</v>
      </c>
      <c r="D5" s="31" t="n">
        <v>0</v>
      </c>
      <c r="E5" s="31" t="n">
        <v>0</v>
      </c>
      <c r="F5" s="31" t="n">
        <v>0</v>
      </c>
      <c r="G5" s="31" t="n">
        <f aca="false">'U-10 - NCA 5 GRUPOS - Table 5'!E22+'U-10 - NCA 5 GRUPOS - Table 5'!E12+'U-10 - NCA 5 GRUPOS - Table 5'!C31</f>
        <v>2</v>
      </c>
      <c r="H5" s="31" t="n">
        <f aca="false">'U-10 - NCA 5 GRUPOS - Table 5'!C12+'U-10 - NCA 5 GRUPOS - Table 5'!C22+'U-10 - NCA 5 GRUPOS - Table 5'!E31</f>
        <v>17</v>
      </c>
      <c r="I5" s="31" t="n">
        <f aca="false">G5-H5</f>
        <v>-15</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2.xml><?xml version="1.0" encoding="utf-8"?>
<worksheet xmlns="http://schemas.openxmlformats.org/spreadsheetml/2006/main" xmlns:r="http://schemas.openxmlformats.org/officeDocument/2006/relationships">
  <sheetPr filterMode="false">
    <pageSetUpPr fitToPage="false"/>
  </sheetPr>
  <dimension ref="A1:E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37.5255102040816"/>
    <col collapsed="false" hidden="false" max="2" min="2" style="1" width="41.4438775510204"/>
    <col collapsed="false" hidden="false" max="5" min="3" style="1" width="20.5204081632653"/>
    <col collapsed="false" hidden="false" max="256" min="6" style="1" width="8.63775510204082"/>
    <col collapsed="false" hidden="false" max="1025" min="257" style="0" width="8.63775510204082"/>
  </cols>
  <sheetData>
    <row r="1" customFormat="false" ht="26.25" hidden="false" customHeight="true" outlineLevel="0" collapsed="false">
      <c r="A1" s="17" t="s">
        <v>113</v>
      </c>
      <c r="B1" s="17" t="s">
        <v>114</v>
      </c>
      <c r="C1" s="2"/>
      <c r="D1" s="3"/>
      <c r="E1" s="4"/>
    </row>
    <row r="2" customFormat="false" ht="26.25" hidden="false" customHeight="true" outlineLevel="0" collapsed="false">
      <c r="A2" s="18" t="s">
        <v>115</v>
      </c>
      <c r="B2" s="18" t="s">
        <v>116</v>
      </c>
      <c r="C2" s="5"/>
      <c r="D2" s="6"/>
      <c r="E2" s="7"/>
    </row>
    <row r="3" customFormat="false" ht="26.25" hidden="false" customHeight="true" outlineLevel="0" collapsed="false">
      <c r="A3" s="18" t="s">
        <v>117</v>
      </c>
      <c r="B3" s="18" t="s">
        <v>118</v>
      </c>
      <c r="C3" s="5"/>
      <c r="D3" s="6"/>
      <c r="E3" s="7"/>
    </row>
    <row r="4" customFormat="false" ht="26.25" hidden="false" customHeight="true" outlineLevel="0" collapsed="false">
      <c r="A4" s="18" t="s">
        <v>119</v>
      </c>
      <c r="B4" s="18" t="s">
        <v>120</v>
      </c>
      <c r="C4" s="5"/>
      <c r="D4" s="6"/>
      <c r="E4" s="7"/>
    </row>
    <row r="5" customFormat="false" ht="13.75" hidden="false" customHeight="true" outlineLevel="0" collapsed="false">
      <c r="A5" s="2"/>
      <c r="B5" s="3"/>
      <c r="C5" s="6"/>
      <c r="D5" s="6"/>
      <c r="E5" s="7"/>
    </row>
    <row r="6" customFormat="false" ht="13.75" hidden="false" customHeight="true" outlineLevel="0" collapsed="false">
      <c r="A6" s="5"/>
      <c r="B6" s="6"/>
      <c r="C6" s="6"/>
      <c r="D6" s="6"/>
      <c r="E6" s="7"/>
    </row>
    <row r="7" customFormat="false" ht="13.75" hidden="false" customHeight="true" outlineLevel="0" collapsed="false">
      <c r="A7" s="5"/>
      <c r="B7" s="6"/>
      <c r="C7" s="6"/>
      <c r="D7" s="6"/>
      <c r="E7" s="7"/>
    </row>
    <row r="8" customFormat="false" ht="13.75" hidden="false" customHeight="true" outlineLevel="0" collapsed="false">
      <c r="A8" s="5"/>
      <c r="B8" s="6"/>
      <c r="C8" s="6"/>
      <c r="D8" s="6"/>
      <c r="E8" s="7"/>
    </row>
    <row r="9" customFormat="false" ht="13.75" hidden="false" customHeight="true" outlineLevel="0" collapsed="false">
      <c r="A9" s="12"/>
      <c r="B9" s="19"/>
      <c r="C9" s="19"/>
      <c r="D9" s="19"/>
      <c r="E9" s="16"/>
    </row>
    <row r="10" customFormat="false" ht="13.65" hidden="false" customHeight="true" outlineLevel="0" collapsed="false">
      <c r="A10" s="20"/>
      <c r="B10" s="21"/>
      <c r="C10" s="21"/>
      <c r="D10" s="21"/>
      <c r="E10" s="22"/>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20.xml><?xml version="1.0" encoding="utf-8"?>
<worksheet xmlns="http://schemas.openxmlformats.org/spreadsheetml/2006/main" xmlns:r="http://schemas.openxmlformats.org/officeDocument/2006/relationships">
  <sheetPr filterMode="false">
    <pageSetUpPr fitToPage="false"/>
  </sheetPr>
  <dimension ref="A1:S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19" min="1" style="1" width="10.530612244898"/>
    <col collapsed="false" hidden="false" max="256" min="20"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3"/>
      <c r="Q1" s="3"/>
      <c r="R1" s="3"/>
      <c r="S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21.xml><?xml version="1.0" encoding="utf-8"?>
<worksheet xmlns="http://schemas.openxmlformats.org/spreadsheetml/2006/main" xmlns:r="http://schemas.openxmlformats.org/officeDocument/2006/relationships">
  <sheetPr filterMode="false">
    <pageSetUpPr fitToPage="false"/>
  </sheetPr>
  <dimension ref="A1:E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31.0459183673469"/>
    <col collapsed="false" hidden="false" max="2" min="2" style="1" width="27.1326530612245"/>
    <col collapsed="false" hidden="false" max="3" min="3" style="1" width="30.3724489795918"/>
    <col collapsed="false" hidden="false" max="4" min="4" style="1" width="28.6173469387755"/>
    <col collapsed="false" hidden="false" max="5" min="5" style="1" width="23.7602040816327"/>
    <col collapsed="false" hidden="false" max="256" min="6" style="1" width="8.63775510204082"/>
    <col collapsed="false" hidden="false" max="1025" min="257" style="0" width="8.63775510204082"/>
  </cols>
  <sheetData>
    <row r="1" customFormat="false" ht="26.25" hidden="false" customHeight="true" outlineLevel="0" collapsed="false">
      <c r="A1" s="17" t="s">
        <v>196</v>
      </c>
      <c r="B1" s="17" t="s">
        <v>197</v>
      </c>
      <c r="C1" s="17" t="s">
        <v>198</v>
      </c>
      <c r="D1" s="17" t="s">
        <v>199</v>
      </c>
      <c r="E1" s="17" t="s">
        <v>200</v>
      </c>
    </row>
    <row r="2" customFormat="false" ht="26.25" hidden="false" customHeight="true" outlineLevel="0" collapsed="false">
      <c r="A2" s="35" t="s">
        <v>201</v>
      </c>
      <c r="B2" s="18" t="s">
        <v>202</v>
      </c>
      <c r="C2" s="18" t="s">
        <v>203</v>
      </c>
      <c r="D2" s="37" t="s">
        <v>204</v>
      </c>
      <c r="E2" s="18" t="s">
        <v>205</v>
      </c>
    </row>
    <row r="3" customFormat="false" ht="26.25" hidden="false" customHeight="true" outlineLevel="0" collapsed="false">
      <c r="A3" s="35" t="s">
        <v>206</v>
      </c>
      <c r="B3" s="18" t="s">
        <v>207</v>
      </c>
      <c r="C3" s="18" t="s">
        <v>208</v>
      </c>
      <c r="D3" s="37" t="s">
        <v>209</v>
      </c>
      <c r="E3" s="18" t="s">
        <v>210</v>
      </c>
    </row>
    <row r="4" customFormat="false" ht="26.25" hidden="false" customHeight="true" outlineLevel="0" collapsed="false">
      <c r="A4" s="35" t="s">
        <v>211</v>
      </c>
      <c r="B4" s="18" t="s">
        <v>212</v>
      </c>
      <c r="C4" s="18" t="s">
        <v>213</v>
      </c>
      <c r="D4" s="37" t="s">
        <v>214</v>
      </c>
      <c r="E4" s="18" t="s">
        <v>215</v>
      </c>
    </row>
    <row r="5" customFormat="false" ht="26.25" hidden="false" customHeight="true" outlineLevel="0" collapsed="false">
      <c r="A5" s="35" t="s">
        <v>216</v>
      </c>
      <c r="B5" s="18" t="s">
        <v>217</v>
      </c>
      <c r="C5" s="18" t="s">
        <v>218</v>
      </c>
      <c r="D5" s="37" t="s">
        <v>219</v>
      </c>
      <c r="E5" s="18" t="s">
        <v>220</v>
      </c>
    </row>
    <row r="6" customFormat="false" ht="13.75" hidden="false" customHeight="true" outlineLevel="0" collapsed="false">
      <c r="A6" s="2"/>
      <c r="B6" s="3"/>
      <c r="C6" s="3"/>
      <c r="D6" s="3"/>
      <c r="E6" s="4"/>
    </row>
    <row r="7" customFormat="false" ht="13.75" hidden="false" customHeight="true" outlineLevel="0" collapsed="false">
      <c r="A7" s="5"/>
      <c r="B7" s="6"/>
      <c r="C7" s="6"/>
      <c r="D7" s="6"/>
      <c r="E7" s="7"/>
    </row>
    <row r="8" customFormat="false" ht="13.75" hidden="false" customHeight="true" outlineLevel="0" collapsed="false">
      <c r="A8" s="5"/>
      <c r="B8" s="6"/>
      <c r="C8" s="6"/>
      <c r="D8" s="6"/>
      <c r="E8" s="7"/>
    </row>
    <row r="9" customFormat="false" ht="13.75" hidden="false" customHeight="true" outlineLevel="0" collapsed="false">
      <c r="A9" s="5"/>
      <c r="B9" s="6"/>
      <c r="C9" s="6"/>
      <c r="D9" s="6"/>
      <c r="E9" s="7"/>
    </row>
    <row r="10" customFormat="false" ht="13.75" hidden="false" customHeight="true" outlineLevel="0" collapsed="false">
      <c r="A10" s="12"/>
      <c r="B10" s="19"/>
      <c r="C10" s="19"/>
      <c r="D10" s="19"/>
      <c r="E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22.xml><?xml version="1.0" encoding="utf-8"?>
<worksheet xmlns="http://schemas.openxmlformats.org/spreadsheetml/2006/main" xmlns:r="http://schemas.openxmlformats.org/officeDocument/2006/relationships">
  <sheetPr filterMode="false">
    <pageSetUpPr fitToPage="false"/>
  </sheetPr>
  <dimension ref="A1:F45"/>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41413</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24" t="n">
        <v>41404.3125</v>
      </c>
      <c r="B3" s="17" t="str">
        <f aca="false">'U-12 - NCA 5 GRUPOS - Table 1'!A2</f>
        <v>{ "group": 340, "pos": 1 }</v>
      </c>
      <c r="C3" s="25" t="n">
        <v>0</v>
      </c>
      <c r="D3" s="26" t="str">
        <f aca="false">'U-12 - NCA 5 GRUPOS - Table 1'!A3</f>
        <v>{ "group": 340, "pos": 2 }</v>
      </c>
      <c r="E3" s="25" t="n">
        <v>5</v>
      </c>
      <c r="F3" s="17" t="s">
        <v>221</v>
      </c>
    </row>
    <row r="4" customFormat="false" ht="29.25" hidden="false" customHeight="true" outlineLevel="0" collapsed="false">
      <c r="A4" s="24" t="n">
        <v>41404.3125</v>
      </c>
      <c r="B4" s="26" t="str">
        <f aca="false">'U-12 - NCA 5 GRUPOS - Table 1'!A4</f>
        <v>{ "group": 340, "pos": 3 }</v>
      </c>
      <c r="C4" s="25" t="n">
        <v>8</v>
      </c>
      <c r="D4" s="26" t="str">
        <f aca="false">'U-12 - NCA 5 GRUPOS - Table 1'!A5</f>
        <v>{ "group": 340, "pos": 4 }</v>
      </c>
      <c r="E4" s="25" t="n">
        <v>0</v>
      </c>
      <c r="F4" s="17" t="s">
        <v>222</v>
      </c>
    </row>
    <row r="5" customFormat="false" ht="29.25" hidden="false" customHeight="true" outlineLevel="0" collapsed="false">
      <c r="A5" s="24" t="n">
        <v>41404.3125</v>
      </c>
      <c r="B5" s="26" t="str">
        <f aca="false">'U-12 - NCA 5 GRUPOS - Table 1'!B2</f>
        <v>{ "group": 339, "pos": 1 }</v>
      </c>
      <c r="C5" s="25" t="n">
        <v>7</v>
      </c>
      <c r="D5" s="26" t="str">
        <f aca="false">'U-12 - NCA 5 GRUPOS - Table 1'!B3</f>
        <v>{ "group": 339, "pos": 2 }</v>
      </c>
      <c r="E5" s="25" t="n">
        <v>0</v>
      </c>
      <c r="F5" s="17" t="s">
        <v>223</v>
      </c>
    </row>
    <row r="6" customFormat="false" ht="29.25" hidden="false" customHeight="true" outlineLevel="0" collapsed="false">
      <c r="A6" s="24" t="n">
        <v>41404.3125</v>
      </c>
      <c r="B6" s="26" t="str">
        <f aca="false">'U-12 - NCA 5 GRUPOS - Table 1'!B4</f>
        <v>{ "group": 339, "pos": 3 }</v>
      </c>
      <c r="C6" s="25" t="n">
        <v>1</v>
      </c>
      <c r="D6" s="26" t="str">
        <f aca="false">'U-12 - NCA 5 GRUPOS - Table 1'!B5</f>
        <v>{ "group": 339, "pos": 4 }</v>
      </c>
      <c r="E6" s="25" t="n">
        <v>0</v>
      </c>
      <c r="F6" s="17" t="s">
        <v>224</v>
      </c>
    </row>
    <row r="7" customFormat="false" ht="29.25" hidden="false" customHeight="true" outlineLevel="0" collapsed="false">
      <c r="A7" s="24" t="n">
        <v>41404.3125</v>
      </c>
      <c r="B7" s="17" t="str">
        <f aca="false">'U-12 - NCA 5 GRUPOS - Table 1'!C2</f>
        <v>{ "group": 342, "pos": 1 }</v>
      </c>
      <c r="C7" s="36" t="n">
        <v>0</v>
      </c>
      <c r="D7" s="26" t="str">
        <f aca="false">'U-12 - NCA 5 GRUPOS - Table 1'!C3</f>
        <v>{ "group": 342, "pos": 2 }</v>
      </c>
      <c r="E7" s="25" t="n">
        <v>3</v>
      </c>
      <c r="F7" s="17" t="s">
        <v>225</v>
      </c>
    </row>
    <row r="8" customFormat="false" ht="29.25" hidden="false" customHeight="true" outlineLevel="0" collapsed="false">
      <c r="A8" s="24" t="n">
        <v>41404.3125</v>
      </c>
      <c r="B8" s="26" t="str">
        <f aca="false">'U-12 - NCA 5 GRUPOS - Table 1'!C4</f>
        <v>{ "group": 342, "pos": 3 }</v>
      </c>
      <c r="C8" s="36" t="n">
        <v>1</v>
      </c>
      <c r="D8" s="26" t="str">
        <f aca="false">'U-12 - NCA 5 GRUPOS - Table 1'!C5</f>
        <v>{ "group": 342, "pos": 4 }</v>
      </c>
      <c r="E8" s="25" t="n">
        <v>0</v>
      </c>
      <c r="F8" s="17" t="s">
        <v>226</v>
      </c>
    </row>
    <row r="9" customFormat="false" ht="29.25" hidden="false" customHeight="true" outlineLevel="0" collapsed="false">
      <c r="A9" s="24" t="n">
        <v>41404.3125</v>
      </c>
      <c r="B9" s="26" t="str">
        <f aca="false">'U-12 - NCA 5 GRUPOS - Table 1'!D2</f>
        <v>{ "group": 341, "pos": 1 }
</v>
      </c>
      <c r="C9" s="27" t="n">
        <v>1</v>
      </c>
      <c r="D9" s="26" t="str">
        <f aca="false">'U-12 - NCA 5 GRUPOS - Table 1'!D3</f>
        <v>{ "group": 341, "pos": 2 }
</v>
      </c>
      <c r="E9" s="27" t="n">
        <v>1</v>
      </c>
      <c r="F9" s="17" t="s">
        <v>227</v>
      </c>
    </row>
    <row r="10" customFormat="false" ht="29.25" hidden="false" customHeight="true" outlineLevel="0" collapsed="false">
      <c r="A10" s="24" t="n">
        <v>41404.3125</v>
      </c>
      <c r="B10" s="26" t="str">
        <f aca="false">'U-12 - NCA 5 GRUPOS - Table 1'!D4</f>
        <v>{ "group": 341, "pos": 3 }
</v>
      </c>
      <c r="C10" s="27" t="n">
        <v>1</v>
      </c>
      <c r="D10" s="26" t="str">
        <f aca="false">'U-12 - NCA 5 GRUPOS - Table 1'!D5</f>
        <v>{ "group": 341, "pos": 4 }
</v>
      </c>
      <c r="E10" s="25" t="n">
        <v>7</v>
      </c>
      <c r="F10" s="17" t="s">
        <v>228</v>
      </c>
    </row>
    <row r="11" customFormat="false" ht="29.25" hidden="false" customHeight="true" outlineLevel="0" collapsed="false">
      <c r="A11" s="24" t="n">
        <v>41404.3125</v>
      </c>
      <c r="B11" s="17" t="str">
        <f aca="false">'U-12 - NCA 5 GRUPOS - Table 1'!E2</f>
        <v>{ "group": 345, "pos": 1 }</v>
      </c>
      <c r="C11" s="25" t="n">
        <v>6</v>
      </c>
      <c r="D11" s="26" t="str">
        <f aca="false">'U-12 - NCA 5 GRUPOS - Table 1'!E3</f>
        <v>{ "group": 345, "pos": 2 }</v>
      </c>
      <c r="E11" s="25" t="n">
        <v>0</v>
      </c>
      <c r="F11" s="17" t="s">
        <v>229</v>
      </c>
    </row>
    <row r="12" customFormat="false" ht="29.25" hidden="false" customHeight="true" outlineLevel="0" collapsed="false">
      <c r="A12" s="24" t="n">
        <v>41404.3125</v>
      </c>
      <c r="B12" s="17" t="str">
        <f aca="false">'U-12 - NCA 5 GRUPOS - Table 1'!E4</f>
        <v>{ "group": 345, "pos": 3 }</v>
      </c>
      <c r="C12" s="25" t="n">
        <v>6</v>
      </c>
      <c r="D12" s="26" t="str">
        <f aca="false">'U-12 - NCA 5 GRUPOS - Table 1'!E5</f>
        <v>{ "group": 345, "pos": 4 }</v>
      </c>
      <c r="E12" s="25" t="n">
        <v>0</v>
      </c>
      <c r="F12" s="17" t="s">
        <v>230</v>
      </c>
    </row>
    <row r="13" customFormat="false" ht="29.25" hidden="false" customHeight="true" outlineLevel="0" collapsed="false">
      <c r="A13" s="24" t="n">
        <v>41404.4444444444</v>
      </c>
      <c r="B13" s="17" t="str">
        <f aca="false">B3</f>
        <v>{ "group": 340, "pos": 1 }</v>
      </c>
      <c r="C13" s="25" t="n">
        <v>1</v>
      </c>
      <c r="D13" s="26" t="str">
        <f aca="false">B4</f>
        <v>{ "group": 340, "pos": 3 }</v>
      </c>
      <c r="E13" s="25" t="n">
        <v>4</v>
      </c>
      <c r="F13" s="17" t="s">
        <v>223</v>
      </c>
    </row>
    <row r="14" customFormat="false" ht="29.25" hidden="false" customHeight="true" outlineLevel="0" collapsed="false">
      <c r="A14" s="24" t="n">
        <v>41404.4444444444</v>
      </c>
      <c r="B14" s="17" t="str">
        <f aca="false">D3</f>
        <v>{ "group": 340, "pos": 2 }</v>
      </c>
      <c r="C14" s="25" t="n">
        <v>7</v>
      </c>
      <c r="D14" s="26" t="str">
        <f aca="false">D4</f>
        <v>{ "group": 340, "pos": 4 }</v>
      </c>
      <c r="E14" s="25" t="n">
        <v>0</v>
      </c>
      <c r="F14" s="17" t="s">
        <v>224</v>
      </c>
    </row>
    <row r="15" customFormat="false" ht="29.25" hidden="false" customHeight="true" outlineLevel="0" collapsed="false">
      <c r="A15" s="24" t="n">
        <v>41404.4444444444</v>
      </c>
      <c r="B15" s="17" t="str">
        <f aca="false">B5</f>
        <v>{ "group": 339, "pos": 1 }</v>
      </c>
      <c r="C15" s="25" t="n">
        <v>2</v>
      </c>
      <c r="D15" s="26" t="str">
        <f aca="false">B6</f>
        <v>{ "group": 339, "pos": 3 }</v>
      </c>
      <c r="E15" s="25" t="n">
        <v>4</v>
      </c>
      <c r="F15" s="17" t="s">
        <v>225</v>
      </c>
    </row>
    <row r="16" customFormat="false" ht="29.25" hidden="false" customHeight="true" outlineLevel="0" collapsed="false">
      <c r="A16" s="24" t="n">
        <v>41404.4444444444</v>
      </c>
      <c r="B16" s="26" t="str">
        <f aca="false">D5</f>
        <v>{ "group": 339, "pos": 2 }</v>
      </c>
      <c r="C16" s="25" t="n">
        <v>0</v>
      </c>
      <c r="D16" s="26" t="str">
        <f aca="false">'U-12 - NCA 5 GRUPOS - Table 1'!B5</f>
        <v>{ "group": 339, "pos": 4 }</v>
      </c>
      <c r="E16" s="25" t="n">
        <v>8</v>
      </c>
      <c r="F16" s="17" t="s">
        <v>226</v>
      </c>
    </row>
    <row r="17" customFormat="false" ht="29.25" hidden="false" customHeight="true" outlineLevel="0" collapsed="false">
      <c r="A17" s="24" t="n">
        <v>41404.4444444444</v>
      </c>
      <c r="B17" s="17" t="str">
        <f aca="false">B7</f>
        <v>{ "group": 342, "pos": 1 }</v>
      </c>
      <c r="C17" s="27" t="n">
        <v>1</v>
      </c>
      <c r="D17" s="26" t="str">
        <f aca="false">B8</f>
        <v>{ "group": 342, "pos": 3 }</v>
      </c>
      <c r="E17" s="25" t="n">
        <v>1</v>
      </c>
      <c r="F17" s="17" t="s">
        <v>227</v>
      </c>
    </row>
    <row r="18" customFormat="false" ht="29.25" hidden="false" customHeight="true" outlineLevel="0" collapsed="false">
      <c r="A18" s="24" t="n">
        <v>41404.4444444444</v>
      </c>
      <c r="B18" s="26" t="str">
        <f aca="false">D7</f>
        <v>{ "group": 342, "pos": 2 }</v>
      </c>
      <c r="C18" s="27" t="n">
        <v>4</v>
      </c>
      <c r="D18" s="17" t="str">
        <f aca="false">D8</f>
        <v>{ "group": 342, "pos": 4 }</v>
      </c>
      <c r="E18" s="25" t="n">
        <v>1</v>
      </c>
      <c r="F18" s="17" t="s">
        <v>228</v>
      </c>
    </row>
    <row r="19" customFormat="false" ht="29.25" hidden="false" customHeight="true" outlineLevel="0" collapsed="false">
      <c r="A19" s="24" t="n">
        <v>41404.4444444444</v>
      </c>
      <c r="B19" s="26" t="str">
        <f aca="false">B9</f>
        <v>{ "group": 341, "pos": 1 }
</v>
      </c>
      <c r="C19" s="27" t="n">
        <v>10</v>
      </c>
      <c r="D19" s="26" t="str">
        <f aca="false">B10</f>
        <v>{ "group": 341, "pos": 3 }
</v>
      </c>
      <c r="E19" s="25" t="n">
        <v>0</v>
      </c>
      <c r="F19" s="17" t="s">
        <v>229</v>
      </c>
    </row>
    <row r="20" customFormat="false" ht="29.25" hidden="false" customHeight="true" outlineLevel="0" collapsed="false">
      <c r="A20" s="24" t="n">
        <v>41404.4895833333</v>
      </c>
      <c r="B20" s="26" t="str">
        <f aca="false">D9</f>
        <v>{ "group": 341, "pos": 2 }
</v>
      </c>
      <c r="C20" s="27" t="n">
        <v>7</v>
      </c>
      <c r="D20" s="26" t="str">
        <f aca="false">'U-12 - NCA 5 GRUPOS - Table 1'!D5</f>
        <v>{ "group": 341, "pos": 4 }
</v>
      </c>
      <c r="E20" s="25" t="n">
        <v>2</v>
      </c>
      <c r="F20" s="17" t="s">
        <v>224</v>
      </c>
    </row>
    <row r="21" customFormat="false" ht="29.25" hidden="false" customHeight="true" outlineLevel="0" collapsed="false">
      <c r="A21" s="24" t="n">
        <v>41404.4895833333</v>
      </c>
      <c r="B21" s="26" t="str">
        <f aca="false">'U-12 - NCA 5 GRUPOS - Table 1'!E2</f>
        <v>{ "group": 345, "pos": 1 }</v>
      </c>
      <c r="C21" s="27" t="n">
        <v>1</v>
      </c>
      <c r="D21" s="26" t="str">
        <f aca="false">'U-12 - NCA 5 GRUPOS - Table 1'!E4</f>
        <v>{ "group": 345, "pos": 3 }</v>
      </c>
      <c r="E21" s="25" t="n">
        <v>6</v>
      </c>
      <c r="F21" s="17" t="s">
        <v>227</v>
      </c>
    </row>
    <row r="22" customFormat="false" ht="29.25" hidden="false" customHeight="true" outlineLevel="0" collapsed="false">
      <c r="A22" s="24" t="n">
        <v>41404.4895833333</v>
      </c>
      <c r="B22" s="26" t="str">
        <f aca="false">'U-12 - NCA 5 GRUPOS - Table 1'!E3</f>
        <v>{ "group": 345, "pos": 2 }</v>
      </c>
      <c r="C22" s="27" t="n">
        <v>2</v>
      </c>
      <c r="D22" s="26" t="str">
        <f aca="false">D12</f>
        <v>{ "group": 345, "pos": 4 }</v>
      </c>
      <c r="E22" s="25" t="n">
        <v>2</v>
      </c>
      <c r="F22" s="17" t="s">
        <v>229</v>
      </c>
    </row>
    <row r="23" customFormat="false" ht="29.25" hidden="false" customHeight="true" outlineLevel="0" collapsed="false">
      <c r="A23" s="24" t="n">
        <v>41404.5798611111</v>
      </c>
      <c r="B23" s="17" t="str">
        <f aca="false">D4</f>
        <v>{ "group": 340, "pos": 4 }</v>
      </c>
      <c r="C23" s="25" t="n">
        <v>1</v>
      </c>
      <c r="D23" s="26" t="str">
        <f aca="false">B3</f>
        <v>{ "group": 340, "pos": 1 }</v>
      </c>
      <c r="E23" s="25" t="n">
        <v>1</v>
      </c>
      <c r="F23" s="17" t="s">
        <v>225</v>
      </c>
    </row>
    <row r="24" customFormat="false" ht="29.25" hidden="false" customHeight="true" outlineLevel="0" collapsed="false">
      <c r="A24" s="24" t="n">
        <v>41404.625</v>
      </c>
      <c r="B24" s="26" t="str">
        <f aca="false">B4</f>
        <v>{ "group": 340, "pos": 3 }</v>
      </c>
      <c r="C24" s="25" t="n">
        <v>3</v>
      </c>
      <c r="D24" s="26" t="str">
        <f aca="false">B14</f>
        <v>{ "group": 340, "pos": 2 }</v>
      </c>
      <c r="E24" s="25" t="n">
        <v>3</v>
      </c>
      <c r="F24" s="17" t="s">
        <v>225</v>
      </c>
    </row>
    <row r="25" customFormat="false" ht="29.25" hidden="false" customHeight="true" outlineLevel="0" collapsed="false">
      <c r="A25" s="24" t="n">
        <v>41404.625</v>
      </c>
      <c r="B25" s="17" t="str">
        <f aca="false">D16</f>
        <v>{ "group": 339, "pos": 4 }</v>
      </c>
      <c r="C25" s="25" t="n">
        <v>1</v>
      </c>
      <c r="D25" s="17" t="str">
        <f aca="false">B5</f>
        <v>{ "group": 339, "pos": 1 }</v>
      </c>
      <c r="E25" s="25" t="n">
        <v>1</v>
      </c>
      <c r="F25" s="17" t="s">
        <v>228</v>
      </c>
    </row>
    <row r="26" customFormat="false" ht="29.25" hidden="false" customHeight="true" outlineLevel="0" collapsed="false">
      <c r="A26" s="24" t="n">
        <v>41404.6701388889</v>
      </c>
      <c r="B26" s="17" t="str">
        <f aca="false">D15</f>
        <v>{ "group": 339, "pos": 3 }</v>
      </c>
      <c r="C26" s="25" t="n">
        <v>7</v>
      </c>
      <c r="D26" s="17" t="str">
        <f aca="false">D5</f>
        <v>{ "group": 339, "pos": 2 }</v>
      </c>
      <c r="E26" s="25" t="n">
        <v>1</v>
      </c>
      <c r="F26" s="17" t="s">
        <v>228</v>
      </c>
    </row>
    <row r="27" customFormat="false" ht="29.25" hidden="false" customHeight="true" outlineLevel="0" collapsed="false">
      <c r="A27" s="24" t="n">
        <v>41402.7152777778</v>
      </c>
      <c r="B27" s="26" t="str">
        <f aca="false">D18</f>
        <v>{ "group": 342, "pos": 4 }</v>
      </c>
      <c r="C27" s="27" t="n">
        <v>4</v>
      </c>
      <c r="D27" s="17" t="str">
        <f aca="false">B17</f>
        <v>{ "group": 342, "pos": 1 }</v>
      </c>
      <c r="E27" s="25" t="n">
        <v>5</v>
      </c>
      <c r="F27" s="17" t="s">
        <v>223</v>
      </c>
    </row>
    <row r="28" customFormat="false" ht="29.25" hidden="false" customHeight="true" outlineLevel="0" collapsed="false">
      <c r="A28" s="24" t="n">
        <v>41402.7152777778</v>
      </c>
      <c r="B28" s="26" t="str">
        <f aca="false">D17</f>
        <v>{ "group": 342, "pos": 3 }</v>
      </c>
      <c r="C28" s="27" t="n">
        <v>0</v>
      </c>
      <c r="D28" s="17" t="str">
        <f aca="false">B18</f>
        <v>{ "group": 342, "pos": 2 }</v>
      </c>
      <c r="E28" s="25" t="n">
        <v>5</v>
      </c>
      <c r="F28" s="17" t="s">
        <v>225</v>
      </c>
    </row>
    <row r="29" customFormat="false" ht="29.25" hidden="false" customHeight="true" outlineLevel="0" collapsed="false">
      <c r="A29" s="24" t="n">
        <v>41402.7152777778</v>
      </c>
      <c r="B29" s="26" t="str">
        <f aca="false">D20</f>
        <v>{ "group": 341, "pos": 4 }
</v>
      </c>
      <c r="C29" s="27" t="n">
        <v>0</v>
      </c>
      <c r="D29" s="26" t="str">
        <f aca="false">B19</f>
        <v>{ "group": 341, "pos": 1 }
</v>
      </c>
      <c r="E29" s="27" t="n">
        <v>5</v>
      </c>
      <c r="F29" s="17" t="s">
        <v>228</v>
      </c>
    </row>
    <row r="30" customFormat="false" ht="29.25" hidden="false" customHeight="true" outlineLevel="0" collapsed="false">
      <c r="A30" s="24" t="n">
        <v>41402.7152777778</v>
      </c>
      <c r="B30" s="26" t="str">
        <f aca="false">D19</f>
        <v>{ "group": 341, "pos": 3 }
</v>
      </c>
      <c r="C30" s="27" t="n">
        <v>0</v>
      </c>
      <c r="D30" s="26" t="str">
        <f aca="false">B20</f>
        <v>{ "group": 341, "pos": 2 }
</v>
      </c>
      <c r="E30" s="27" t="n">
        <v>12</v>
      </c>
      <c r="F30" s="17" t="s">
        <v>231</v>
      </c>
    </row>
    <row r="31" customFormat="false" ht="29.25" hidden="false" customHeight="true" outlineLevel="0" collapsed="false">
      <c r="A31" s="24" t="n">
        <v>41404.7569444444</v>
      </c>
      <c r="B31" s="17" t="str">
        <f aca="false">D22</f>
        <v>{ "group": 345, "pos": 4 }</v>
      </c>
      <c r="C31" s="27" t="n">
        <v>0</v>
      </c>
      <c r="D31" s="17" t="str">
        <f aca="false">B21</f>
        <v>{ "group": 345, "pos": 1 }</v>
      </c>
      <c r="E31" s="27" t="n">
        <v>5</v>
      </c>
      <c r="F31" s="17" t="s">
        <v>228</v>
      </c>
    </row>
    <row r="32" customFormat="false" ht="29.25" hidden="false" customHeight="true" outlineLevel="0" collapsed="false">
      <c r="A32" s="24" t="n">
        <v>41404.7569444444</v>
      </c>
      <c r="B32" s="17" t="str">
        <f aca="false">D21</f>
        <v>{ "group": 345, "pos": 3 }</v>
      </c>
      <c r="C32" s="27" t="n">
        <v>5</v>
      </c>
      <c r="D32" s="17" t="str">
        <f aca="false">B22</f>
        <v>{ "group": 345, "pos": 2 }</v>
      </c>
      <c r="E32" s="27" t="n">
        <v>0</v>
      </c>
      <c r="F32" s="17" t="s">
        <v>230</v>
      </c>
    </row>
    <row r="33" customFormat="false" ht="29.25" hidden="false" customHeight="true" outlineLevel="0" collapsed="false">
      <c r="A33" s="17" t="s">
        <v>190</v>
      </c>
      <c r="B33" s="17"/>
      <c r="C33" s="17"/>
      <c r="D33" s="17"/>
      <c r="E33" s="17"/>
      <c r="F33" s="17"/>
    </row>
    <row r="34" customFormat="false" ht="29.25" hidden="false" customHeight="true" outlineLevel="0" collapsed="false">
      <c r="A34" s="17" t="s">
        <v>121</v>
      </c>
      <c r="B34" s="17" t="s">
        <v>122</v>
      </c>
      <c r="C34" s="17" t="s">
        <v>123</v>
      </c>
      <c r="D34" s="17" t="s">
        <v>124</v>
      </c>
      <c r="E34" s="17" t="s">
        <v>123</v>
      </c>
      <c r="F34" s="17" t="s">
        <v>125</v>
      </c>
    </row>
    <row r="35" customFormat="false" ht="29.25" hidden="false" customHeight="true" outlineLevel="0" collapsed="false">
      <c r="A35" s="24" t="n">
        <v>41404.4375</v>
      </c>
      <c r="B35" s="18" t="s">
        <v>201</v>
      </c>
      <c r="C35" s="27" t="n">
        <v>1</v>
      </c>
      <c r="D35" s="18" t="s">
        <v>205</v>
      </c>
      <c r="E35" s="27" t="n">
        <v>2</v>
      </c>
      <c r="F35" s="17" t="s">
        <v>221</v>
      </c>
    </row>
    <row r="36" customFormat="false" ht="29.25" hidden="false" customHeight="true" outlineLevel="0" collapsed="false">
      <c r="A36" s="24" t="n">
        <v>41404.4375</v>
      </c>
      <c r="B36" s="35" t="s">
        <v>202</v>
      </c>
      <c r="C36" s="27" t="n">
        <v>2</v>
      </c>
      <c r="D36" s="18" t="s">
        <v>161</v>
      </c>
      <c r="E36" s="27" t="n">
        <v>1</v>
      </c>
      <c r="F36" s="17" t="s">
        <v>222</v>
      </c>
    </row>
    <row r="37" customFormat="false" ht="29.25" hidden="false" customHeight="true" outlineLevel="0" collapsed="false">
      <c r="A37" s="24" t="n">
        <v>41404.4375</v>
      </c>
      <c r="B37" s="18" t="s">
        <v>203</v>
      </c>
      <c r="C37" s="27" t="n">
        <v>2</v>
      </c>
      <c r="D37" s="18" t="s">
        <v>161</v>
      </c>
      <c r="E37" s="27" t="n">
        <v>1</v>
      </c>
      <c r="F37" s="17" t="s">
        <v>224</v>
      </c>
    </row>
    <row r="38" customFormat="false" ht="29.25" hidden="false" customHeight="true" outlineLevel="0" collapsed="false">
      <c r="A38" s="24" t="n">
        <v>41404.4375</v>
      </c>
      <c r="B38" s="18" t="s">
        <v>232</v>
      </c>
      <c r="C38" s="27" t="n">
        <v>2</v>
      </c>
      <c r="D38" s="18" t="s">
        <v>161</v>
      </c>
      <c r="E38" s="27" t="n">
        <v>0</v>
      </c>
      <c r="F38" s="17" t="s">
        <v>225</v>
      </c>
    </row>
    <row r="39" customFormat="false" ht="29.25" hidden="false" customHeight="true" outlineLevel="0" collapsed="false">
      <c r="A39" s="17" t="s">
        <v>128</v>
      </c>
      <c r="B39" s="17"/>
      <c r="C39" s="17"/>
      <c r="D39" s="17"/>
      <c r="E39" s="17"/>
      <c r="F39" s="17"/>
    </row>
    <row r="40" customFormat="false" ht="29.25" hidden="false" customHeight="true" outlineLevel="0" collapsed="false">
      <c r="A40" s="17" t="s">
        <v>121</v>
      </c>
      <c r="B40" s="17" t="s">
        <v>122</v>
      </c>
      <c r="C40" s="17" t="s">
        <v>123</v>
      </c>
      <c r="D40" s="17" t="s">
        <v>124</v>
      </c>
      <c r="E40" s="17" t="s">
        <v>123</v>
      </c>
      <c r="F40" s="17" t="s">
        <v>125</v>
      </c>
    </row>
    <row r="41" customFormat="false" ht="29.25" hidden="false" customHeight="true" outlineLevel="0" collapsed="false">
      <c r="A41" s="24" t="n">
        <v>41404.5590277778</v>
      </c>
      <c r="B41" s="18" t="s">
        <v>233</v>
      </c>
      <c r="C41" s="27" t="n">
        <v>2</v>
      </c>
      <c r="D41" s="18" t="s">
        <v>234</v>
      </c>
      <c r="E41" s="27" t="n">
        <v>1</v>
      </c>
      <c r="F41" s="17" t="s">
        <v>226</v>
      </c>
    </row>
    <row r="42" customFormat="false" ht="29.25" hidden="false" customHeight="true" outlineLevel="0" collapsed="false">
      <c r="A42" s="24" t="n">
        <v>41404.5590277778</v>
      </c>
      <c r="B42" s="35" t="s">
        <v>235</v>
      </c>
      <c r="C42" s="27" t="n">
        <v>2</v>
      </c>
      <c r="D42" s="18" t="s">
        <v>236</v>
      </c>
      <c r="E42" s="27" t="n">
        <v>3</v>
      </c>
      <c r="F42" s="17" t="s">
        <v>228</v>
      </c>
    </row>
    <row r="43" customFormat="false" ht="29.25" hidden="false" customHeight="true" outlineLevel="0" collapsed="false">
      <c r="A43" s="17" t="s">
        <v>129</v>
      </c>
      <c r="B43" s="17"/>
      <c r="C43" s="17"/>
      <c r="D43" s="17"/>
      <c r="E43" s="17"/>
      <c r="F43" s="17"/>
    </row>
    <row r="44" customFormat="false" ht="29.25" hidden="false" customHeight="true" outlineLevel="0" collapsed="false">
      <c r="A44" s="17" t="s">
        <v>121</v>
      </c>
      <c r="B44" s="17" t="s">
        <v>122</v>
      </c>
      <c r="C44" s="17" t="s">
        <v>123</v>
      </c>
      <c r="D44" s="17" t="s">
        <v>124</v>
      </c>
      <c r="E44" s="17" t="s">
        <v>123</v>
      </c>
      <c r="F44" s="17" t="s">
        <v>125</v>
      </c>
    </row>
    <row r="45" customFormat="false" ht="29.25" hidden="false" customHeight="true" outlineLevel="0" collapsed="false">
      <c r="A45" s="24" t="n">
        <v>41404.6493055556</v>
      </c>
      <c r="B45" s="18" t="s">
        <v>237</v>
      </c>
      <c r="C45" s="27" t="n">
        <v>4</v>
      </c>
      <c r="D45" s="18" t="s">
        <v>238</v>
      </c>
      <c r="E45" s="27" t="n">
        <v>1</v>
      </c>
      <c r="F45" s="17" t="s">
        <v>228</v>
      </c>
    </row>
  </sheetData>
  <mergeCells count="4">
    <mergeCell ref="A1:F1"/>
    <mergeCell ref="A33:F33"/>
    <mergeCell ref="A39:F39"/>
    <mergeCell ref="A43:F43"/>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23.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6.75" hidden="false" customHeight="true" outlineLevel="0" collapsed="false">
      <c r="A2" s="29" t="s">
        <v>142</v>
      </c>
      <c r="B2" s="30" t="str">
        <f aca="false">'U-12 - NCA 5 GRUPOS - Table 1'!A2</f>
        <v>{ "group": 340, "pos": 1 }</v>
      </c>
      <c r="C2" s="29" t="s">
        <v>142</v>
      </c>
      <c r="D2" s="31" t="n">
        <v>0</v>
      </c>
      <c r="E2" s="31" t="n">
        <v>0</v>
      </c>
      <c r="F2" s="31" t="n">
        <v>0</v>
      </c>
      <c r="G2" s="31" t="n">
        <f aca="false">'U-12 - NCA 5 GRUPOS - Table 5'!C3+'U-12 - NCA 5 GRUPOS - Table 5'!C13+'U-12 - NCA 5 GRUPOS - Table 5'!E23</f>
        <v>2</v>
      </c>
      <c r="H2" s="31" t="n">
        <f aca="false">'U-12 - NCA 5 GRUPOS - Table 5'!E3+'U-12 - NCA 5 GRUPOS - Table 5'!E13+'U-12 - NCA 5 GRUPOS - Table 5'!C23</f>
        <v>10</v>
      </c>
      <c r="I2" s="31" t="n">
        <f aca="false">G2-H2</f>
        <v>-8</v>
      </c>
      <c r="J2" s="31" t="n">
        <f aca="false">D2*3+E2</f>
        <v>0</v>
      </c>
    </row>
    <row r="3" customFormat="false" ht="16.75" hidden="false" customHeight="true" outlineLevel="0" collapsed="false">
      <c r="A3" s="29" t="s">
        <v>142</v>
      </c>
      <c r="B3" s="30" t="str">
        <f aca="false">'U-12 - NCA 5 GRUPOS - Table 1'!A3</f>
        <v>{ "group": 340, "pos": 2 }</v>
      </c>
      <c r="C3" s="29" t="s">
        <v>142</v>
      </c>
      <c r="D3" s="31" t="n">
        <v>0</v>
      </c>
      <c r="E3" s="31" t="n">
        <v>0</v>
      </c>
      <c r="F3" s="31" t="n">
        <v>0</v>
      </c>
      <c r="G3" s="31" t="n">
        <f aca="false">'U-12 - NCA 5 GRUPOS - Table 5'!E3+'U-12 - NCA 5 GRUPOS - Table 5'!C14+'U-12 - NCA 5 GRUPOS - Table 5'!E24</f>
        <v>15</v>
      </c>
      <c r="H3" s="31" t="n">
        <f aca="false">'U-12 - NCA 5 GRUPOS - Table 5'!C3+'U-12 - NCA 5 GRUPOS - Table 5'!E14+'U-12 - NCA 5 GRUPOS - Table 5'!C24</f>
        <v>3</v>
      </c>
      <c r="I3" s="31" t="n">
        <f aca="false">G3-H3</f>
        <v>12</v>
      </c>
      <c r="J3" s="31" t="n">
        <f aca="false">D3*3+E3</f>
        <v>0</v>
      </c>
    </row>
    <row r="4" customFormat="false" ht="16.75" hidden="false" customHeight="true" outlineLevel="0" collapsed="false">
      <c r="A4" s="29" t="s">
        <v>142</v>
      </c>
      <c r="B4" s="30" t="str">
        <f aca="false">'U-12 - NCA 5 GRUPOS - Table 1'!A4</f>
        <v>{ "group": 340, "pos": 3 }</v>
      </c>
      <c r="C4" s="29" t="s">
        <v>142</v>
      </c>
      <c r="D4" s="31" t="n">
        <v>0</v>
      </c>
      <c r="E4" s="31" t="n">
        <v>0</v>
      </c>
      <c r="F4" s="31" t="n">
        <v>0</v>
      </c>
      <c r="G4" s="31" t="n">
        <f aca="false">'U-12 - NCA 5 GRUPOS - Table 5'!C4+'U-12 - NCA 5 GRUPOS - Table 5'!E13+'U-12 - NCA 5 GRUPOS - Table 5'!C24</f>
        <v>15</v>
      </c>
      <c r="H4" s="31" t="n">
        <f aca="false">'U-12 - NCA 5 GRUPOS - Table 5'!E4+'U-12 - NCA 5 GRUPOS - Table 5'!C13+'U-12 - NCA 5 GRUPOS - Table 5'!E24</f>
        <v>4</v>
      </c>
      <c r="I4" s="31" t="n">
        <f aca="false">G4-H4</f>
        <v>11</v>
      </c>
      <c r="J4" s="31" t="n">
        <f aca="false">D4*3+E4</f>
        <v>0</v>
      </c>
    </row>
    <row r="5" customFormat="false" ht="16.75" hidden="false" customHeight="true" outlineLevel="0" collapsed="false">
      <c r="A5" s="29" t="s">
        <v>142</v>
      </c>
      <c r="B5" s="30" t="str">
        <f aca="false">'U-12 - NCA 5 GRUPOS - Table 1'!A5</f>
        <v>{ "group": 340, "pos": 4 }</v>
      </c>
      <c r="C5" s="29" t="s">
        <v>142</v>
      </c>
      <c r="D5" s="31" t="n">
        <v>0</v>
      </c>
      <c r="E5" s="31" t="n">
        <v>0</v>
      </c>
      <c r="F5" s="31" t="n">
        <v>0</v>
      </c>
      <c r="G5" s="31" t="n">
        <f aca="false">'U-12 - NCA 5 GRUPOS - Table 5'!E4+'U-12 - NCA 5 GRUPOS - Table 5'!E14+'U-12 - NCA 5 GRUPOS - Table 5'!C23</f>
        <v>1</v>
      </c>
      <c r="H5" s="31" t="n">
        <f aca="false">'U-12 - NCA 5 GRUPOS - Table 5'!C4+'U-12 - NCA 5 GRUPOS - Table 5'!C14+'U-12 - NCA 5 GRUPOS - Table 5'!E23</f>
        <v>16</v>
      </c>
      <c r="I5" s="31" t="n">
        <f aca="false">G5-H5</f>
        <v>-15</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24.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'U-12 - NCA 5 GRUPOS - Table 1'!B2</f>
        <v>{ "group": 339, "pos": 1 }</v>
      </c>
      <c r="C2" s="29" t="s">
        <v>142</v>
      </c>
      <c r="D2" s="31" t="n">
        <v>0</v>
      </c>
      <c r="E2" s="31" t="n">
        <v>0</v>
      </c>
      <c r="F2" s="31" t="n">
        <v>0</v>
      </c>
      <c r="G2" s="31" t="n">
        <f aca="false">'U-12 - NCA 5 GRUPOS - Table 5'!C5+'U-12 - NCA 5 GRUPOS - Table 5'!C15+'U-12 - NCA 5 GRUPOS - Table 5'!E25</f>
        <v>10</v>
      </c>
      <c r="H2" s="31" t="n">
        <f aca="false">'U-12 - NCA 5 GRUPOS - Table 5'!E5+'U-12 - NCA 5 GRUPOS - Table 5'!E15+'U-12 - NCA 5 GRUPOS - Table 5'!C25</f>
        <v>5</v>
      </c>
      <c r="I2" s="31" t="n">
        <f aca="false">G2-H2</f>
        <v>5</v>
      </c>
      <c r="J2" s="31" t="n">
        <f aca="false">D2*3+E2</f>
        <v>0</v>
      </c>
    </row>
    <row r="3" customFormat="false" ht="19" hidden="false" customHeight="true" outlineLevel="0" collapsed="false">
      <c r="A3" s="29" t="s">
        <v>142</v>
      </c>
      <c r="B3" s="30" t="str">
        <f aca="false">'U-12 - NCA 5 GRUPOS - Table 1'!B3</f>
        <v>{ "group": 339, "pos": 2 }</v>
      </c>
      <c r="C3" s="29" t="s">
        <v>142</v>
      </c>
      <c r="D3" s="31" t="n">
        <v>0</v>
      </c>
      <c r="E3" s="31" t="n">
        <v>0</v>
      </c>
      <c r="F3" s="31" t="n">
        <v>0</v>
      </c>
      <c r="G3" s="31" t="n">
        <f aca="false">'U-12 - NCA 5 GRUPOS - Table 5'!E5+'U-12 - NCA 5 GRUPOS - Table 5'!C16+'U-12 - NCA 5 GRUPOS - Table 5'!E26</f>
        <v>1</v>
      </c>
      <c r="H3" s="31" t="n">
        <f aca="false">'U-12 - NCA 5 GRUPOS - Table 5'!C5+'U-12 - NCA 5 GRUPOS - Table 5'!E16+'U-12 - NCA 5 GRUPOS - Table 5'!C26</f>
        <v>22</v>
      </c>
      <c r="I3" s="31" t="n">
        <f aca="false">G3-H3</f>
        <v>-21</v>
      </c>
      <c r="J3" s="31" t="n">
        <f aca="false">D3*3+E3</f>
        <v>0</v>
      </c>
    </row>
    <row r="4" customFormat="false" ht="19" hidden="false" customHeight="true" outlineLevel="0" collapsed="false">
      <c r="A4" s="29" t="s">
        <v>142</v>
      </c>
      <c r="B4" s="30" t="str">
        <f aca="false">'U-12 - NCA 5 GRUPOS - Table 1'!B4</f>
        <v>{ "group": 339, "pos": 3 }</v>
      </c>
      <c r="C4" s="29" t="s">
        <v>142</v>
      </c>
      <c r="D4" s="31" t="n">
        <v>0</v>
      </c>
      <c r="E4" s="31" t="n">
        <v>0</v>
      </c>
      <c r="F4" s="31" t="n">
        <v>0</v>
      </c>
      <c r="G4" s="31" t="n">
        <f aca="false">'U-12 - NCA 5 GRUPOS - Table 5'!C6+'U-12 - NCA 5 GRUPOS - Table 5'!E15+'U-12 - NCA 5 GRUPOS - Table 5'!C26</f>
        <v>12</v>
      </c>
      <c r="H4" s="31" t="n">
        <f aca="false">'U-12 - NCA 5 GRUPOS - Table 5'!E6+'U-12 - NCA 5 GRUPOS - Table 5'!C15+'U-12 - NCA 5 GRUPOS - Table 5'!E26</f>
        <v>3</v>
      </c>
      <c r="I4" s="31" t="n">
        <f aca="false">G4-H4</f>
        <v>9</v>
      </c>
      <c r="J4" s="31" t="n">
        <f aca="false">D4*3+E4</f>
        <v>0</v>
      </c>
    </row>
    <row r="5" customFormat="false" ht="19" hidden="false" customHeight="true" outlineLevel="0" collapsed="false">
      <c r="A5" s="29" t="s">
        <v>142</v>
      </c>
      <c r="B5" s="30" t="str">
        <f aca="false">'U-12 - NCA 5 GRUPOS - Table 1'!B5</f>
        <v>{ "group": 339, "pos": 4 }</v>
      </c>
      <c r="C5" s="29" t="s">
        <v>142</v>
      </c>
      <c r="D5" s="31" t="n">
        <v>0</v>
      </c>
      <c r="E5" s="31" t="n">
        <v>0</v>
      </c>
      <c r="F5" s="31" t="n">
        <v>0</v>
      </c>
      <c r="G5" s="31" t="n">
        <f aca="false">'U-12 - NCA 5 GRUPOS - Table 5'!E6+'U-12 - NCA 5 GRUPOS - Table 5'!E16+'U-12 - NCA 5 GRUPOS - Table 5'!C25</f>
        <v>9</v>
      </c>
      <c r="H5" s="31" t="n">
        <f aca="false">'U-12 - NCA 5 GRUPOS - Table 5'!C6+'U-12 - NCA 5 GRUPOS - Table 5'!C16+'U-12 - NCA 5 GRUPOS - Table 5'!E25</f>
        <v>2</v>
      </c>
      <c r="I5" s="31" t="n">
        <f aca="false">G5-H5</f>
        <v>7</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25.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'U-12 - NCA 5 GRUPOS - Table 1'!C2</f>
        <v>{ "group": 342, "pos": 1 }</v>
      </c>
      <c r="C2" s="29" t="s">
        <v>142</v>
      </c>
      <c r="D2" s="31" t="n">
        <v>0</v>
      </c>
      <c r="E2" s="31" t="n">
        <v>0</v>
      </c>
      <c r="F2" s="31" t="n">
        <v>0</v>
      </c>
      <c r="G2" s="31" t="n">
        <f aca="false">'U-12 - NCA 5 GRUPOS - Table 5'!C7+'U-12 - NCA 5 GRUPOS - Table 5'!C17+'U-12 - NCA 5 GRUPOS - Table 5'!E27</f>
        <v>6</v>
      </c>
      <c r="H2" s="31" t="n">
        <f aca="false">'U-12 - NCA 5 GRUPOS - Table 5'!E7+'U-12 - NCA 5 GRUPOS - Table 5'!E17+'U-12 - NCA 5 GRUPOS - Table 5'!C27</f>
        <v>8</v>
      </c>
      <c r="I2" s="31" t="n">
        <f aca="false">G2-H2</f>
        <v>-2</v>
      </c>
      <c r="J2" s="31" t="n">
        <f aca="false">D2*3+E2</f>
        <v>0</v>
      </c>
    </row>
    <row r="3" customFormat="false" ht="19" hidden="false" customHeight="true" outlineLevel="0" collapsed="false">
      <c r="A3" s="29" t="s">
        <v>142</v>
      </c>
      <c r="B3" s="30" t="str">
        <f aca="false">'U-12 - NCA 5 GRUPOS - Table 1'!C3</f>
        <v>{ "group": 342, "pos": 2 }</v>
      </c>
      <c r="C3" s="29" t="s">
        <v>142</v>
      </c>
      <c r="D3" s="31" t="n">
        <v>0</v>
      </c>
      <c r="E3" s="31" t="n">
        <v>0</v>
      </c>
      <c r="F3" s="31" t="n">
        <v>0</v>
      </c>
      <c r="G3" s="31" t="n">
        <f aca="false">'U-12 - NCA 5 GRUPOS - Table 5'!E7+'U-12 - NCA 5 GRUPOS - Table 5'!C18+'U-12 - NCA 5 GRUPOS - Table 5'!E28</f>
        <v>12</v>
      </c>
      <c r="H3" s="31" t="n">
        <f aca="false">'U-12 - NCA 5 GRUPOS - Table 5'!C7+'U-12 - NCA 5 GRUPOS - Table 5'!E18+'U-12 - NCA 5 GRUPOS - Table 5'!C28</f>
        <v>1</v>
      </c>
      <c r="I3" s="31" t="n">
        <f aca="false">G3-H3</f>
        <v>11</v>
      </c>
      <c r="J3" s="31" t="n">
        <f aca="false">D3*3+E3</f>
        <v>0</v>
      </c>
    </row>
    <row r="4" customFormat="false" ht="19" hidden="false" customHeight="true" outlineLevel="0" collapsed="false">
      <c r="A4" s="29" t="s">
        <v>142</v>
      </c>
      <c r="B4" s="30" t="str">
        <f aca="false">'U-12 - NCA 5 GRUPOS - Table 1'!C4</f>
        <v>{ "group": 342, "pos": 3 }</v>
      </c>
      <c r="C4" s="29" t="s">
        <v>142</v>
      </c>
      <c r="D4" s="31" t="n">
        <v>0</v>
      </c>
      <c r="E4" s="31" t="n">
        <v>0</v>
      </c>
      <c r="F4" s="31" t="n">
        <v>0</v>
      </c>
      <c r="G4" s="31" t="n">
        <f aca="false">'U-12 - NCA 5 GRUPOS - Table 5'!C8+'U-12 - NCA 5 GRUPOS - Table 5'!E17+'U-12 - NCA 5 GRUPOS - Table 5'!C28</f>
        <v>2</v>
      </c>
      <c r="H4" s="31" t="n">
        <f aca="false">'U-12 - NCA 5 GRUPOS - Table 5'!E8+'U-12 - NCA 5 GRUPOS - Table 5'!C17+'U-12 - NCA 5 GRUPOS - Table 5'!E28</f>
        <v>6</v>
      </c>
      <c r="I4" s="31" t="n">
        <f aca="false">G4-H4</f>
        <v>-4</v>
      </c>
      <c r="J4" s="31" t="n">
        <f aca="false">D4*3+E4</f>
        <v>0</v>
      </c>
    </row>
    <row r="5" customFormat="false" ht="19" hidden="false" customHeight="true" outlineLevel="0" collapsed="false">
      <c r="A5" s="29" t="s">
        <v>142</v>
      </c>
      <c r="B5" s="30" t="str">
        <f aca="false">'U-12 - NCA 5 GRUPOS - Table 1'!C5</f>
        <v>{ "group": 342, "pos": 4 }</v>
      </c>
      <c r="C5" s="29" t="s">
        <v>142</v>
      </c>
      <c r="D5" s="31" t="n">
        <v>0</v>
      </c>
      <c r="E5" s="31" t="n">
        <v>0</v>
      </c>
      <c r="F5" s="31" t="n">
        <v>0</v>
      </c>
      <c r="G5" s="31" t="n">
        <f aca="false">'U-12 - NCA 5 GRUPOS - Table 5'!E8+'U-12 - NCA 5 GRUPOS - Table 5'!E18+'U-12 - NCA 5 GRUPOS - Table 5'!C27</f>
        <v>5</v>
      </c>
      <c r="H5" s="31" t="n">
        <f aca="false">'U-12 - NCA 5 GRUPOS - Table 5'!C8+'U-12 - NCA 5 GRUPOS - Table 5'!C18+'U-12 - NCA 5 GRUPOS - Table 5'!E27</f>
        <v>10</v>
      </c>
      <c r="I5" s="31" t="n">
        <f aca="false">G5-H5</f>
        <v>-5</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26.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33" hidden="false" customHeight="true" outlineLevel="0" collapsed="false">
      <c r="A2" s="29" t="s">
        <v>142</v>
      </c>
      <c r="B2" s="30" t="str">
        <f aca="false">'U-12 - NCA 5 GRUPOS - Table 1'!D2</f>
        <v>{ "group": 341, "pos": 1 }
</v>
      </c>
      <c r="C2" s="29" t="s">
        <v>142</v>
      </c>
      <c r="D2" s="31" t="n">
        <v>0</v>
      </c>
      <c r="E2" s="31" t="n">
        <v>0</v>
      </c>
      <c r="F2" s="31" t="n">
        <v>0</v>
      </c>
      <c r="G2" s="31" t="n">
        <f aca="false">'U-12 - NCA 5 GRUPOS - Table 5'!C9+'U-12 - NCA 5 GRUPOS - Table 5'!C19+'U-12 - NCA 5 GRUPOS - Table 5'!E29</f>
        <v>16</v>
      </c>
      <c r="H2" s="31" t="n">
        <f aca="false">'U-12 - NCA 5 GRUPOS - Table 5'!E9+'U-12 - NCA 5 GRUPOS - Table 5'!E19+'U-12 - NCA 5 GRUPOS - Table 5'!C29</f>
        <v>1</v>
      </c>
      <c r="I2" s="31" t="n">
        <f aca="false">G2-H2</f>
        <v>15</v>
      </c>
      <c r="J2" s="31" t="n">
        <f aca="false">D2*3+E2</f>
        <v>0</v>
      </c>
    </row>
    <row r="3" customFormat="false" ht="33" hidden="false" customHeight="true" outlineLevel="0" collapsed="false">
      <c r="A3" s="29" t="s">
        <v>142</v>
      </c>
      <c r="B3" s="30" t="str">
        <f aca="false">'U-12 - NCA 5 GRUPOS - Table 1'!D3</f>
        <v>{ "group": 341, "pos": 2 }
</v>
      </c>
      <c r="C3" s="29" t="s">
        <v>142</v>
      </c>
      <c r="D3" s="31" t="n">
        <v>0</v>
      </c>
      <c r="E3" s="31" t="n">
        <v>0</v>
      </c>
      <c r="F3" s="31" t="n">
        <v>0</v>
      </c>
      <c r="G3" s="31" t="n">
        <f aca="false">'U-12 - NCA 5 GRUPOS - Table 5'!E9+'U-12 - NCA 5 GRUPOS - Table 5'!C20+'U-12 - NCA 5 GRUPOS - Table 5'!E30</f>
        <v>20</v>
      </c>
      <c r="H3" s="31" t="n">
        <f aca="false">'U-12 - NCA 5 GRUPOS - Table 5'!C9+'U-12 - NCA 5 GRUPOS - Table 5'!E20+'U-12 - NCA 5 GRUPOS - Table 5'!C30</f>
        <v>3</v>
      </c>
      <c r="I3" s="31" t="n">
        <f aca="false">G3-H3</f>
        <v>17</v>
      </c>
      <c r="J3" s="31" t="n">
        <f aca="false">D3*3+E3</f>
        <v>0</v>
      </c>
    </row>
    <row r="4" customFormat="false" ht="33" hidden="false" customHeight="true" outlineLevel="0" collapsed="false">
      <c r="A4" s="29" t="s">
        <v>142</v>
      </c>
      <c r="B4" s="30" t="str">
        <f aca="false">'U-12 - NCA 5 GRUPOS - Table 1'!D4</f>
        <v>{ "group": 341, "pos": 3 }
</v>
      </c>
      <c r="C4" s="29" t="s">
        <v>142</v>
      </c>
      <c r="D4" s="31" t="n">
        <v>0</v>
      </c>
      <c r="E4" s="31" t="n">
        <v>0</v>
      </c>
      <c r="F4" s="31" t="n">
        <v>0</v>
      </c>
      <c r="G4" s="31" t="n">
        <f aca="false">'U-12 - NCA 5 GRUPOS - Table 5'!C10+'U-12 - NCA 5 GRUPOS - Table 5'!E19+'U-12 - NCA 5 GRUPOS - Table 5'!C30</f>
        <v>1</v>
      </c>
      <c r="H4" s="31" t="n">
        <f aca="false">'U-12 - NCA 5 GRUPOS - Table 5'!E10+'U-12 - NCA 5 GRUPOS - Table 5'!C19+'U-12 - NCA 5 GRUPOS - Table 5'!E30</f>
        <v>29</v>
      </c>
      <c r="I4" s="31" t="n">
        <f aca="false">G4-H4</f>
        <v>-28</v>
      </c>
      <c r="J4" s="31" t="n">
        <f aca="false">D4*3+E4</f>
        <v>0</v>
      </c>
    </row>
    <row r="5" customFormat="false" ht="33" hidden="false" customHeight="true" outlineLevel="0" collapsed="false">
      <c r="A5" s="29" t="s">
        <v>142</v>
      </c>
      <c r="B5" s="30" t="str">
        <f aca="false">'U-12 - NCA 5 GRUPOS - Table 1'!D5</f>
        <v>{ "group": 341, "pos": 4 }
</v>
      </c>
      <c r="C5" s="29" t="s">
        <v>142</v>
      </c>
      <c r="D5" s="31" t="n">
        <v>0</v>
      </c>
      <c r="E5" s="31" t="n">
        <v>0</v>
      </c>
      <c r="F5" s="31" t="n">
        <v>0</v>
      </c>
      <c r="G5" s="31" t="n">
        <f aca="false">'U-12 - NCA 5 GRUPOS - Table 5'!E10+'U-12 - NCA 5 GRUPOS - Table 5'!E20+'U-12 - NCA 5 GRUPOS - Table 5'!C29</f>
        <v>9</v>
      </c>
      <c r="H5" s="31" t="n">
        <f aca="false">'U-12 - NCA 5 GRUPOS - Table 5'!C10+'U-12 - NCA 5 GRUPOS - Table 5'!C20+'U-12 - NCA 5 GRUPOS - Table 5'!E29</f>
        <v>13</v>
      </c>
      <c r="I5" s="31" t="n">
        <f aca="false">G5-H5</f>
        <v>-4</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27.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'U-12 - NCA 5 GRUPOS - Table 1'!E2</f>
        <v>{ "group": 345, "pos": 1 }</v>
      </c>
      <c r="C2" s="29" t="s">
        <v>142</v>
      </c>
      <c r="D2" s="31" t="n">
        <v>0</v>
      </c>
      <c r="E2" s="31" t="n">
        <v>0</v>
      </c>
      <c r="F2" s="31" t="n">
        <v>0</v>
      </c>
      <c r="G2" s="31" t="n">
        <f aca="false">'U-12 - NCA 5 GRUPOS - Table 5'!C11+'U-12 - NCA 5 GRUPOS - Table 5'!C21+'U-12 - NCA 5 GRUPOS - Table 5'!E31</f>
        <v>12</v>
      </c>
      <c r="H2" s="31" t="n">
        <f aca="false">'U-12 - NCA 5 GRUPOS - Table 5'!E11+'U-12 - NCA 5 GRUPOS - Table 5'!E21+'U-12 - NCA 5 GRUPOS - Table 5'!C31</f>
        <v>6</v>
      </c>
      <c r="I2" s="31" t="n">
        <f aca="false">G2-H2</f>
        <v>6</v>
      </c>
      <c r="J2" s="31" t="n">
        <f aca="false">D2*3+E2</f>
        <v>0</v>
      </c>
    </row>
    <row r="3" customFormat="false" ht="19" hidden="false" customHeight="true" outlineLevel="0" collapsed="false">
      <c r="A3" s="29" t="s">
        <v>142</v>
      </c>
      <c r="B3" s="30" t="str">
        <f aca="false">'U-12 - NCA 5 GRUPOS - Table 1'!E3</f>
        <v>{ "group": 345, "pos": 2 }</v>
      </c>
      <c r="C3" s="29" t="s">
        <v>142</v>
      </c>
      <c r="D3" s="31" t="n">
        <v>0</v>
      </c>
      <c r="E3" s="31" t="n">
        <v>0</v>
      </c>
      <c r="F3" s="31" t="n">
        <v>0</v>
      </c>
      <c r="G3" s="31" t="n">
        <f aca="false">'U-12 - NCA 5 GRUPOS - Table 5'!E11+'U-12 - NCA 5 GRUPOS - Table 5'!C22+'U-12 - NCA 5 GRUPOS - Table 5'!E32</f>
        <v>2</v>
      </c>
      <c r="H3" s="31" t="n">
        <f aca="false">'U-12 - NCA 5 GRUPOS - Table 5'!C11+'U-12 - NCA 5 GRUPOS - Table 5'!E22+'U-12 - NCA 5 GRUPOS - Table 5'!C32</f>
        <v>13</v>
      </c>
      <c r="I3" s="31" t="n">
        <f aca="false">G3-H3</f>
        <v>-11</v>
      </c>
      <c r="J3" s="31" t="n">
        <f aca="false">D3*3+E3</f>
        <v>0</v>
      </c>
    </row>
    <row r="4" customFormat="false" ht="19" hidden="false" customHeight="true" outlineLevel="0" collapsed="false">
      <c r="A4" s="29" t="s">
        <v>142</v>
      </c>
      <c r="B4" s="30" t="str">
        <f aca="false">'U-12 - NCA 5 GRUPOS - Table 1'!E4</f>
        <v>{ "group": 345, "pos": 3 }</v>
      </c>
      <c r="C4" s="29" t="s">
        <v>142</v>
      </c>
      <c r="D4" s="31" t="n">
        <v>0</v>
      </c>
      <c r="E4" s="31" t="n">
        <v>0</v>
      </c>
      <c r="F4" s="31" t="n">
        <v>0</v>
      </c>
      <c r="G4" s="31" t="n">
        <f aca="false">'U-12 - NCA 5 GRUPOS - Table 5'!C12+'U-12 - NCA 5 GRUPOS - Table 5'!E21+'U-12 - NCA 5 GRUPOS - Table 5'!C32</f>
        <v>17</v>
      </c>
      <c r="H4" s="31" t="n">
        <f aca="false">'U-12 - NCA 5 GRUPOS - Table 5'!E12+'U-12 - NCA 5 GRUPOS - Table 5'!C21+'U-12 - NCA 5 GRUPOS - Table 5'!E32</f>
        <v>1</v>
      </c>
      <c r="I4" s="31" t="n">
        <f aca="false">G4-H4</f>
        <v>16</v>
      </c>
      <c r="J4" s="31" t="n">
        <f aca="false">D4*3+E4</f>
        <v>0</v>
      </c>
    </row>
    <row r="5" customFormat="false" ht="19" hidden="false" customHeight="true" outlineLevel="0" collapsed="false">
      <c r="A5" s="29" t="s">
        <v>142</v>
      </c>
      <c r="B5" s="30" t="str">
        <f aca="false">'U-12 - NCA 5 GRUPOS - Table 1'!E5</f>
        <v>{ "group": 345, "pos": 4 }</v>
      </c>
      <c r="C5" s="29" t="s">
        <v>142</v>
      </c>
      <c r="D5" s="31" t="n">
        <v>0</v>
      </c>
      <c r="E5" s="31" t="n">
        <v>0</v>
      </c>
      <c r="F5" s="31" t="n">
        <v>0</v>
      </c>
      <c r="G5" s="31" t="n">
        <f aca="false">'U-12 - NCA 5 GRUPOS - Table 5'!E22+'U-12 - NCA 5 GRUPOS - Table 5'!E12+'U-12 - NCA 5 GRUPOS - Table 5'!C31</f>
        <v>2</v>
      </c>
      <c r="H5" s="31" t="n">
        <f aca="false">'U-12 - NCA 5 GRUPOS - Table 5'!C12+'U-12 - NCA 5 GRUPOS - Table 5'!C22+'U-12 - NCA 5 GRUPOS - Table 5'!E31</f>
        <v>13</v>
      </c>
      <c r="I5" s="31" t="n">
        <f aca="false">G5-H5</f>
        <v>-11</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28.xml><?xml version="1.0" encoding="utf-8"?>
<worksheet xmlns="http://schemas.openxmlformats.org/spreadsheetml/2006/main" xmlns:r="http://schemas.openxmlformats.org/officeDocument/2006/relationships">
  <sheetPr filterMode="false">
    <pageSetUpPr fitToPage="false"/>
  </sheetPr>
  <dimension ref="A1:S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19" min="1" style="1" width="10.530612244898"/>
    <col collapsed="false" hidden="false" max="256" min="20"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3"/>
      <c r="Q1" s="3"/>
      <c r="R1" s="3"/>
      <c r="S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29.xml><?xml version="1.0" encoding="utf-8"?>
<worksheet xmlns="http://schemas.openxmlformats.org/spreadsheetml/2006/main" xmlns:r="http://schemas.openxmlformats.org/officeDocument/2006/relationships">
  <sheetPr filterMode="false">
    <pageSetUpPr fitToPage="false"/>
  </sheetPr>
  <dimension ref="A1:F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23.7602040816327"/>
    <col collapsed="false" hidden="false" max="2" min="2" style="1" width="41.4438775510204"/>
    <col collapsed="false" hidden="false" max="3" min="3" style="1" width="23.0816326530612"/>
    <col collapsed="false" hidden="false" max="4" min="4" style="1" width="27.8061224489796"/>
    <col collapsed="false" hidden="false" max="6" min="5" style="1" width="32.3979591836735"/>
    <col collapsed="false" hidden="false" max="256" min="7" style="1" width="8.63775510204082"/>
    <col collapsed="false" hidden="false" max="1025" min="257" style="0" width="8.63775510204082"/>
  </cols>
  <sheetData>
    <row r="1" customFormat="false" ht="26.25" hidden="false" customHeight="true" outlineLevel="0" collapsed="false">
      <c r="A1" s="17" t="s">
        <v>113</v>
      </c>
      <c r="B1" s="17" t="s">
        <v>114</v>
      </c>
      <c r="C1" s="17" t="s">
        <v>239</v>
      </c>
      <c r="D1" s="17" t="s">
        <v>240</v>
      </c>
      <c r="E1" s="17" t="s">
        <v>241</v>
      </c>
      <c r="F1" s="17" t="s">
        <v>242</v>
      </c>
    </row>
    <row r="2" customFormat="false" ht="26.25" hidden="false" customHeight="true" outlineLevel="0" collapsed="false">
      <c r="A2" s="37" t="s">
        <v>243</v>
      </c>
      <c r="B2" s="18" t="s">
        <v>244</v>
      </c>
      <c r="C2" s="18" t="s">
        <v>245</v>
      </c>
      <c r="D2" s="37" t="s">
        <v>246</v>
      </c>
      <c r="E2" s="37" t="s">
        <v>247</v>
      </c>
      <c r="F2" s="37" t="s">
        <v>248</v>
      </c>
    </row>
    <row r="3" customFormat="false" ht="26.25" hidden="false" customHeight="true" outlineLevel="0" collapsed="false">
      <c r="A3" s="37" t="s">
        <v>249</v>
      </c>
      <c r="B3" s="18" t="s">
        <v>250</v>
      </c>
      <c r="C3" s="18" t="s">
        <v>251</v>
      </c>
      <c r="D3" s="37" t="s">
        <v>252</v>
      </c>
      <c r="E3" s="37" t="s">
        <v>253</v>
      </c>
      <c r="F3" s="37" t="s">
        <v>254</v>
      </c>
    </row>
    <row r="4" customFormat="false" ht="26.25" hidden="false" customHeight="true" outlineLevel="0" collapsed="false">
      <c r="A4" s="37" t="s">
        <v>255</v>
      </c>
      <c r="B4" s="18" t="s">
        <v>256</v>
      </c>
      <c r="C4" s="18" t="s">
        <v>257</v>
      </c>
      <c r="D4" s="37" t="s">
        <v>258</v>
      </c>
      <c r="E4" s="37" t="s">
        <v>259</v>
      </c>
      <c r="F4" s="37" t="s">
        <v>260</v>
      </c>
    </row>
    <row r="5" customFormat="false" ht="26.25" hidden="false" customHeight="true" outlineLevel="0" collapsed="false">
      <c r="A5" s="37" t="s">
        <v>261</v>
      </c>
      <c r="B5" s="18" t="s">
        <v>262</v>
      </c>
      <c r="C5" s="18" t="s">
        <v>263</v>
      </c>
      <c r="D5" s="37" t="s">
        <v>264</v>
      </c>
      <c r="E5" s="37" t="s">
        <v>265</v>
      </c>
      <c r="F5" s="37" t="s">
        <v>266</v>
      </c>
    </row>
    <row r="6" customFormat="false" ht="13.75" hidden="false" customHeight="true" outlineLevel="0" collapsed="false">
      <c r="A6" s="2"/>
      <c r="B6" s="3"/>
      <c r="C6" s="3"/>
      <c r="D6" s="3"/>
      <c r="E6" s="3"/>
      <c r="F6" s="4"/>
    </row>
    <row r="7" customFormat="false" ht="13.75" hidden="false" customHeight="true" outlineLevel="0" collapsed="false">
      <c r="A7" s="5"/>
      <c r="B7" s="6"/>
      <c r="C7" s="6"/>
      <c r="D7" s="6"/>
      <c r="E7" s="6"/>
      <c r="F7" s="7"/>
    </row>
    <row r="8" customFormat="false" ht="13.75" hidden="false" customHeight="true" outlineLevel="0" collapsed="false">
      <c r="A8" s="5"/>
      <c r="B8" s="6"/>
      <c r="C8" s="6"/>
      <c r="D8" s="6"/>
      <c r="E8" s="6"/>
      <c r="F8" s="7"/>
    </row>
    <row r="9" customFormat="false" ht="13.75" hidden="false" customHeight="true" outlineLevel="0" collapsed="false">
      <c r="A9" s="5"/>
      <c r="B9" s="6"/>
      <c r="C9" s="6"/>
      <c r="D9" s="6"/>
      <c r="E9" s="6"/>
      <c r="F9" s="7"/>
    </row>
    <row r="10" customFormat="false" ht="13.75" hidden="false" customHeight="true" outlineLevel="0" collapsed="false">
      <c r="A10" s="12"/>
      <c r="B10" s="19"/>
      <c r="C10" s="19"/>
      <c r="D10" s="19"/>
      <c r="E10" s="19"/>
      <c r="F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3.xml><?xml version="1.0" encoding="utf-8"?>
<worksheet xmlns="http://schemas.openxmlformats.org/spreadsheetml/2006/main" xmlns:r="http://schemas.openxmlformats.org/officeDocument/2006/relationships">
  <sheetPr filterMode="false">
    <pageSetUpPr fitToPage="false"/>
  </sheetPr>
  <dimension ref="A1:F18"/>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41413</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24" t="n">
        <v>41402.3333333333</v>
      </c>
      <c r="B3" s="17" t="str">
        <f aca="false">'U-6 - NCA - Table 1'!A2</f>
        <v>{ "group": 334, "pos": 1 }</v>
      </c>
      <c r="C3" s="25" t="n">
        <v>5</v>
      </c>
      <c r="D3" s="26" t="str">
        <f aca="false">'U-6 - NCA - Table 1'!A3</f>
        <v>{ "group": 334, "pos": 2 }</v>
      </c>
      <c r="E3" s="25" t="n">
        <v>3</v>
      </c>
      <c r="F3" s="17" t="s">
        <v>126</v>
      </c>
    </row>
    <row r="4" customFormat="false" ht="29.25" hidden="false" customHeight="true" outlineLevel="0" collapsed="false">
      <c r="A4" s="24" t="n">
        <v>41397.3715277778</v>
      </c>
      <c r="B4" s="26" t="str">
        <f aca="false">'U-6 - NCA - Table 1'!B2</f>
        <v>{ "group": 337, "pos": 1 }</v>
      </c>
      <c r="C4" s="25" t="n">
        <v>2</v>
      </c>
      <c r="D4" s="26" t="str">
        <f aca="false">'U-6 - NCA - Table 1'!B3</f>
        <v>{ "group": 337, "pos": 2 }</v>
      </c>
      <c r="E4" s="25" t="n">
        <v>2</v>
      </c>
      <c r="F4" s="17" t="s">
        <v>126</v>
      </c>
    </row>
    <row r="5" customFormat="false" ht="29.25" hidden="false" customHeight="true" outlineLevel="0" collapsed="false">
      <c r="A5" s="24" t="n">
        <v>41397.3715277778</v>
      </c>
      <c r="B5" s="26" t="str">
        <f aca="false">'U-6 - NCA - Table 1'!B4</f>
        <v>{ "group": 337, "pos": 3 }</v>
      </c>
      <c r="C5" s="25" t="n">
        <v>3</v>
      </c>
      <c r="D5" s="26" t="str">
        <f aca="false">'U-6 - NCA - Table 1'!A4</f>
        <v>{ "group": 334, "pos": 3 }</v>
      </c>
      <c r="E5" s="25" t="n">
        <v>0</v>
      </c>
      <c r="F5" s="17" t="s">
        <v>127</v>
      </c>
    </row>
    <row r="6" customFormat="false" ht="29.25" hidden="false" customHeight="true" outlineLevel="0" collapsed="false">
      <c r="A6" s="24" t="n">
        <v>41402.4479166667</v>
      </c>
      <c r="B6" s="26" t="str">
        <f aca="false">'U-6 - NCA - Table 1'!A2</f>
        <v>{ "group": 334, "pos": 1 }</v>
      </c>
      <c r="C6" s="25" t="n">
        <v>3</v>
      </c>
      <c r="D6" s="26" t="str">
        <f aca="false">'U-6 - NCA - Table 1'!A4</f>
        <v>{ "group": 334, "pos": 3 }</v>
      </c>
      <c r="E6" s="25" t="n">
        <v>0</v>
      </c>
      <c r="F6" s="17" t="s">
        <v>126</v>
      </c>
    </row>
    <row r="7" customFormat="false" ht="29.25" hidden="false" customHeight="true" outlineLevel="0" collapsed="false">
      <c r="A7" s="24" t="n">
        <v>41402.4479166667</v>
      </c>
      <c r="B7" s="17" t="str">
        <f aca="false">B4</f>
        <v>{ "group": 337, "pos": 1 }</v>
      </c>
      <c r="C7" s="25" t="n">
        <v>1</v>
      </c>
      <c r="D7" s="26" t="str">
        <f aca="false">B5</f>
        <v>{ "group": 337, "pos": 3 }</v>
      </c>
      <c r="E7" s="25" t="n">
        <v>9</v>
      </c>
      <c r="F7" s="17" t="s">
        <v>127</v>
      </c>
    </row>
    <row r="8" customFormat="false" ht="29.25" hidden="false" customHeight="true" outlineLevel="0" collapsed="false">
      <c r="A8" s="24" t="n">
        <v>41402.4861111111</v>
      </c>
      <c r="B8" s="17" t="str">
        <f aca="false">D4</f>
        <v>{ "group": 337, "pos": 2 }</v>
      </c>
      <c r="C8" s="25" t="n">
        <v>6</v>
      </c>
      <c r="D8" s="26" t="str">
        <f aca="false">D3</f>
        <v>{ "group": 334, "pos": 2 }</v>
      </c>
      <c r="E8" s="25" t="n">
        <v>3</v>
      </c>
      <c r="F8" s="17" t="s">
        <v>126</v>
      </c>
    </row>
    <row r="9" customFormat="false" ht="29.25" hidden="false" customHeight="true" outlineLevel="0" collapsed="false">
      <c r="A9" s="24" t="n">
        <v>41402.5625</v>
      </c>
      <c r="B9" s="17" t="str">
        <f aca="false">D3</f>
        <v>{ "group": 334, "pos": 2 }</v>
      </c>
      <c r="C9" s="25" t="n">
        <v>3</v>
      </c>
      <c r="D9" s="26" t="str">
        <f aca="false">D5</f>
        <v>{ "group": 334, "pos": 3 }</v>
      </c>
      <c r="E9" s="25" t="n">
        <v>0</v>
      </c>
      <c r="F9" s="17" t="s">
        <v>126</v>
      </c>
    </row>
    <row r="10" customFormat="false" ht="29.25" hidden="false" customHeight="true" outlineLevel="0" collapsed="false">
      <c r="A10" s="24" t="n">
        <v>41402.5625</v>
      </c>
      <c r="B10" s="26" t="str">
        <f aca="false">D4</f>
        <v>{ "group": 337, "pos": 2 }</v>
      </c>
      <c r="C10" s="25" t="n">
        <v>0</v>
      </c>
      <c r="D10" s="26" t="str">
        <f aca="false">B5</f>
        <v>{ "group": 337, "pos": 3 }</v>
      </c>
      <c r="E10" s="25" t="n">
        <v>3</v>
      </c>
      <c r="F10" s="17" t="s">
        <v>127</v>
      </c>
    </row>
    <row r="11" customFormat="false" ht="29.25" hidden="false" customHeight="true" outlineLevel="0" collapsed="false">
      <c r="A11" s="24" t="n">
        <v>41402.6006944444</v>
      </c>
      <c r="B11" s="17" t="str">
        <f aca="false">B4</f>
        <v>{ "group": 337, "pos": 1 }</v>
      </c>
      <c r="C11" s="25" t="n">
        <v>2</v>
      </c>
      <c r="D11" s="26" t="str">
        <f aca="false">B3</f>
        <v>{ "group": 334, "pos": 1 }</v>
      </c>
      <c r="E11" s="25" t="n">
        <v>7</v>
      </c>
      <c r="F11" s="17" t="s">
        <v>126</v>
      </c>
    </row>
    <row r="12" customFormat="false" ht="29.25" hidden="false" customHeight="true" outlineLevel="0" collapsed="false">
      <c r="A12" s="17" t="s">
        <v>128</v>
      </c>
      <c r="B12" s="17"/>
      <c r="C12" s="17"/>
      <c r="D12" s="17"/>
      <c r="E12" s="17"/>
      <c r="F12" s="17"/>
    </row>
    <row r="13" customFormat="false" ht="29.25" hidden="false" customHeight="true" outlineLevel="0" collapsed="false">
      <c r="A13" s="17" t="s">
        <v>121</v>
      </c>
      <c r="B13" s="17" t="s">
        <v>122</v>
      </c>
      <c r="C13" s="17" t="s">
        <v>123</v>
      </c>
      <c r="D13" s="17" t="s">
        <v>124</v>
      </c>
      <c r="E13" s="17" t="s">
        <v>123</v>
      </c>
      <c r="F13" s="17" t="s">
        <v>125</v>
      </c>
    </row>
    <row r="14" customFormat="false" ht="29.25" hidden="false" customHeight="true" outlineLevel="0" collapsed="false">
      <c r="A14" s="24" t="n">
        <v>41397.3715277778</v>
      </c>
      <c r="B14" s="18" t="s">
        <v>115</v>
      </c>
      <c r="C14" s="27" t="n">
        <v>5</v>
      </c>
      <c r="D14" s="18" t="s">
        <v>118</v>
      </c>
      <c r="E14" s="27" t="n">
        <v>3</v>
      </c>
      <c r="F14" s="17" t="s">
        <v>126</v>
      </c>
    </row>
    <row r="15" customFormat="false" ht="29.25" hidden="false" customHeight="true" outlineLevel="0" collapsed="false">
      <c r="A15" s="24" t="n">
        <v>41397.3715277778</v>
      </c>
      <c r="B15" s="18" t="s">
        <v>116</v>
      </c>
      <c r="C15" s="27" t="n">
        <v>6</v>
      </c>
      <c r="D15" s="18" t="s">
        <v>117</v>
      </c>
      <c r="E15" s="27" t="n">
        <v>5</v>
      </c>
      <c r="F15" s="17" t="s">
        <v>127</v>
      </c>
    </row>
    <row r="16" customFormat="false" ht="29.25" hidden="false" customHeight="true" outlineLevel="0" collapsed="false">
      <c r="A16" s="17" t="s">
        <v>129</v>
      </c>
      <c r="B16" s="17"/>
      <c r="C16" s="17"/>
      <c r="D16" s="17"/>
      <c r="E16" s="17"/>
      <c r="F16" s="17"/>
    </row>
    <row r="17" customFormat="false" ht="29.25" hidden="false" customHeight="true" outlineLevel="0" collapsed="false">
      <c r="A17" s="17" t="s">
        <v>121</v>
      </c>
      <c r="B17" s="17" t="s">
        <v>122</v>
      </c>
      <c r="C17" s="17" t="s">
        <v>123</v>
      </c>
      <c r="D17" s="17" t="s">
        <v>124</v>
      </c>
      <c r="E17" s="17" t="s">
        <v>123</v>
      </c>
      <c r="F17" s="17" t="s">
        <v>125</v>
      </c>
    </row>
    <row r="18" customFormat="false" ht="29.25" hidden="false" customHeight="true" outlineLevel="0" collapsed="false">
      <c r="A18" s="24" t="n">
        <v>41397.4479166667</v>
      </c>
      <c r="B18" s="17" t="s">
        <v>130</v>
      </c>
      <c r="C18" s="27" t="n">
        <v>3</v>
      </c>
      <c r="D18" s="17" t="s">
        <v>131</v>
      </c>
      <c r="E18" s="27" t="n">
        <v>4</v>
      </c>
      <c r="F18" s="17" t="s">
        <v>127</v>
      </c>
    </row>
  </sheetData>
  <mergeCells count="3">
    <mergeCell ref="A1:F1"/>
    <mergeCell ref="A12:F12"/>
    <mergeCell ref="A16:F16"/>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30.xml><?xml version="1.0" encoding="utf-8"?>
<worksheet xmlns="http://schemas.openxmlformats.org/spreadsheetml/2006/main" xmlns:r="http://schemas.openxmlformats.org/officeDocument/2006/relationships">
  <sheetPr filterMode="false">
    <pageSetUpPr fitToPage="false"/>
  </sheetPr>
  <dimension ref="A1:F5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41413</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24" t="n">
        <v>41404.3541666667</v>
      </c>
      <c r="B3" s="26" t="str">
        <f aca="false">'U-16 - NCA 6 GRUPOS - Table 1'!A2</f>
        <v>{ "group": 355, "pos": 1 }
</v>
      </c>
      <c r="C3" s="25" t="n">
        <v>1</v>
      </c>
      <c r="D3" s="26" t="str">
        <f aca="false">'U-16 - NCA 6 GRUPOS - Table 1'!A3</f>
        <v>{ "group": 355, "pos": 2 }
</v>
      </c>
      <c r="E3" s="25" t="n">
        <v>0</v>
      </c>
      <c r="F3" s="17" t="s">
        <v>224</v>
      </c>
    </row>
    <row r="4" customFormat="false" ht="29.25" hidden="false" customHeight="true" outlineLevel="0" collapsed="false">
      <c r="A4" s="24" t="n">
        <v>41404.3541666667</v>
      </c>
      <c r="B4" s="26" t="str">
        <f aca="false">'U-16 - NCA 6 GRUPOS - Table 1'!A4</f>
        <v>{ "group": 355, "pos": 3 }
</v>
      </c>
      <c r="C4" s="25" t="n">
        <v>1</v>
      </c>
      <c r="D4" s="26" t="str">
        <f aca="false">'U-16 - NCA 6 GRUPOS - Table 1'!A5</f>
        <v>{ "group": 355, "pos": 4 }
</v>
      </c>
      <c r="E4" s="25" t="n">
        <v>0</v>
      </c>
      <c r="F4" s="17" t="s">
        <v>225</v>
      </c>
    </row>
    <row r="5" customFormat="false" ht="29.25" hidden="false" customHeight="true" outlineLevel="0" collapsed="false">
      <c r="A5" s="24" t="n">
        <v>41404.3541666667</v>
      </c>
      <c r="B5" s="26" t="str">
        <f aca="false">'U-16 - NCA 6 GRUPOS - Table 1'!B2</f>
        <v>{ "group": 359, "pos": 1 }</v>
      </c>
      <c r="C5" s="25" t="n">
        <v>1</v>
      </c>
      <c r="D5" s="26" t="str">
        <f aca="false">'U-16 - NCA 6 GRUPOS - Table 1'!B3</f>
        <v>{ "group": 359, "pos": 2 }</v>
      </c>
      <c r="E5" s="25" t="n">
        <v>0</v>
      </c>
      <c r="F5" s="17" t="s">
        <v>226</v>
      </c>
    </row>
    <row r="6" customFormat="false" ht="29.25" hidden="false" customHeight="true" outlineLevel="0" collapsed="false">
      <c r="A6" s="24" t="n">
        <v>41404.3541666667</v>
      </c>
      <c r="B6" s="26" t="str">
        <f aca="false">'U-16 - NCA 6 GRUPOS - Table 1'!B4</f>
        <v>{ "group": 359, "pos": 3 }</v>
      </c>
      <c r="C6" s="25" t="n">
        <v>1</v>
      </c>
      <c r="D6" s="26" t="str">
        <f aca="false">'U-16 - NCA 6 GRUPOS - Table 1'!B5</f>
        <v>{ "group": 359, "pos": 4 }</v>
      </c>
      <c r="E6" s="25" t="n">
        <v>0</v>
      </c>
      <c r="F6" s="17" t="s">
        <v>227</v>
      </c>
    </row>
    <row r="7" customFormat="false" ht="29.25" hidden="false" customHeight="true" outlineLevel="0" collapsed="false">
      <c r="A7" s="24" t="n">
        <v>41404.3541666667</v>
      </c>
      <c r="B7" s="17" t="str">
        <f aca="false">'U-16 - NCA 6 GRUPOS - Table 1'!C2</f>
        <v>{ "group": 360, "pos": 1 }</v>
      </c>
      <c r="C7" s="36" t="n">
        <v>0</v>
      </c>
      <c r="D7" s="26" t="str">
        <f aca="false">'U-16 - NCA 6 GRUPOS - Table 1'!C3</f>
        <v>{ "group": 360, "pos": 2 }</v>
      </c>
      <c r="E7" s="25" t="n">
        <v>3</v>
      </c>
      <c r="F7" s="17" t="s">
        <v>228</v>
      </c>
    </row>
    <row r="8" customFormat="false" ht="29.25" hidden="false" customHeight="true" outlineLevel="0" collapsed="false">
      <c r="A8" s="24" t="n">
        <v>41404.3541666667</v>
      </c>
      <c r="B8" s="26" t="str">
        <f aca="false">'U-16 - NCA 6 GRUPOS - Table 1'!C4</f>
        <v>{ "group": 360, "pos": 3 }</v>
      </c>
      <c r="C8" s="36" t="n">
        <v>0</v>
      </c>
      <c r="D8" s="26" t="str">
        <f aca="false">'U-16 - NCA 6 GRUPOS - Table 1'!C5</f>
        <v>{ "group": 360, "pos": 4 }</v>
      </c>
      <c r="E8" s="25" t="n">
        <v>2</v>
      </c>
      <c r="F8" s="17" t="s">
        <v>229</v>
      </c>
    </row>
    <row r="9" customFormat="false" ht="29.25" hidden="false" customHeight="true" outlineLevel="0" collapsed="false">
      <c r="A9" s="24" t="n">
        <v>41404.3993055556</v>
      </c>
      <c r="B9" s="26" t="str">
        <f aca="false">'U-16 - NCA 6 GRUPOS - Table 1'!D2</f>
        <v>{ "group": 361, "pos": 1 }
</v>
      </c>
      <c r="C9" s="27" t="n">
        <v>0</v>
      </c>
      <c r="D9" s="26" t="str">
        <f aca="false">'U-16 - NCA 6 GRUPOS - Table 1'!D3</f>
        <v>{ "group": 361, "pos": 2 }
</v>
      </c>
      <c r="E9" s="27" t="n">
        <v>1</v>
      </c>
      <c r="F9" s="17" t="s">
        <v>224</v>
      </c>
    </row>
    <row r="10" customFormat="false" ht="29.25" hidden="false" customHeight="true" outlineLevel="0" collapsed="false">
      <c r="A10" s="24" t="n">
        <v>41404.3993055556</v>
      </c>
      <c r="B10" s="26" t="str">
        <f aca="false">'U-16 - NCA 6 GRUPOS - Table 1'!D4</f>
        <v>{ "group": 361, "pos": 3 }
</v>
      </c>
      <c r="C10" s="27" t="n">
        <v>2</v>
      </c>
      <c r="D10" s="26" t="str">
        <f aca="false">'U-16 - NCA 6 GRUPOS - Table 1'!D5</f>
        <v>{ "group": 361, "pos": 4 }
</v>
      </c>
      <c r="E10" s="25" t="n">
        <v>5</v>
      </c>
      <c r="F10" s="17" t="s">
        <v>225</v>
      </c>
    </row>
    <row r="11" customFormat="false" ht="29.25" hidden="false" customHeight="true" outlineLevel="0" collapsed="false">
      <c r="A11" s="24" t="n">
        <v>41404.3993055556</v>
      </c>
      <c r="B11" s="26" t="str">
        <f aca="false">'U-16 - NCA 6 GRUPOS - Table 1'!E2</f>
        <v>{ "group": 362, "pos": 1 }
</v>
      </c>
      <c r="C11" s="25" t="n">
        <v>0</v>
      </c>
      <c r="D11" s="26" t="str">
        <f aca="false">'U-16 - NCA 6 GRUPOS - Table 1'!E3</f>
        <v>{ "group": 362, "pos": 2 }
</v>
      </c>
      <c r="E11" s="25" t="n">
        <v>2</v>
      </c>
      <c r="F11" s="17" t="s">
        <v>226</v>
      </c>
    </row>
    <row r="12" customFormat="false" ht="29.25" hidden="false" customHeight="true" outlineLevel="0" collapsed="false">
      <c r="A12" s="24" t="n">
        <v>41404.3993055556</v>
      </c>
      <c r="B12" s="26" t="str">
        <f aca="false">'U-16 - NCA 6 GRUPOS - Table 1'!E4</f>
        <v>{ "group": 362, "pos": 3 }
</v>
      </c>
      <c r="C12" s="25" t="n">
        <v>1</v>
      </c>
      <c r="D12" s="26" t="str">
        <f aca="false">'U-16 - NCA 6 GRUPOS - Table 1'!E5</f>
        <v>{ "group": 362, "pos": 4 }
</v>
      </c>
      <c r="E12" s="25" t="n">
        <v>3</v>
      </c>
      <c r="F12" s="17" t="s">
        <v>227</v>
      </c>
    </row>
    <row r="13" customFormat="false" ht="29.25" hidden="false" customHeight="true" outlineLevel="0" collapsed="false">
      <c r="A13" s="24" t="n">
        <v>41404.3993055556</v>
      </c>
      <c r="B13" s="26" t="str">
        <f aca="false">'U-16 - NCA 6 GRUPOS - Table 1'!F2</f>
        <v>{ "group": 364, "pos": 1 }
</v>
      </c>
      <c r="C13" s="25" t="n">
        <v>2</v>
      </c>
      <c r="D13" s="26" t="str">
        <f aca="false">'U-16 - NCA 6 GRUPOS - Table 1'!F3</f>
        <v>{ "group": 364, "pos": 2 }
</v>
      </c>
      <c r="E13" s="25" t="n">
        <v>1</v>
      </c>
      <c r="F13" s="17" t="s">
        <v>228</v>
      </c>
    </row>
    <row r="14" customFormat="false" ht="29.25" hidden="false" customHeight="true" outlineLevel="0" collapsed="false">
      <c r="A14" s="24" t="n">
        <v>41404.3993055556</v>
      </c>
      <c r="B14" s="26" t="str">
        <f aca="false">'U-16 - NCA 6 GRUPOS - Table 1'!F4</f>
        <v>{ "group": 364, "pos": 3 }
</v>
      </c>
      <c r="C14" s="25" t="n">
        <v>0</v>
      </c>
      <c r="D14" s="26" t="str">
        <f aca="false">'U-16 - NCA 6 GRUPOS - Table 1'!F5</f>
        <v>{ "group": 364, "pos": 4 }
</v>
      </c>
      <c r="E14" s="25" t="n">
        <v>0</v>
      </c>
      <c r="F14" s="17" t="s">
        <v>229</v>
      </c>
    </row>
    <row r="15" customFormat="false" ht="29.25" hidden="false" customHeight="true" outlineLevel="0" collapsed="false">
      <c r="A15" s="24" t="n">
        <v>41404.5347222222</v>
      </c>
      <c r="B15" s="26" t="str">
        <f aca="false">B3</f>
        <v>{ "group": 355, "pos": 1 }
</v>
      </c>
      <c r="C15" s="25" t="n">
        <v>2</v>
      </c>
      <c r="D15" s="26" t="str">
        <f aca="false">B4</f>
        <v>{ "group": 355, "pos": 3 }
</v>
      </c>
      <c r="E15" s="25" t="n">
        <v>0</v>
      </c>
      <c r="F15" s="17" t="s">
        <v>224</v>
      </c>
    </row>
    <row r="16" customFormat="false" ht="29.25" hidden="false" customHeight="true" outlineLevel="0" collapsed="false">
      <c r="A16" s="24" t="n">
        <v>41404.5347222222</v>
      </c>
      <c r="B16" s="26" t="str">
        <f aca="false">D3</f>
        <v>{ "group": 355, "pos": 2 }
</v>
      </c>
      <c r="C16" s="25" t="n">
        <v>3</v>
      </c>
      <c r="D16" s="26" t="str">
        <f aca="false">D4</f>
        <v>{ "group": 355, "pos": 4 }
</v>
      </c>
      <c r="E16" s="25" t="n">
        <v>0</v>
      </c>
      <c r="F16" s="17" t="s">
        <v>228</v>
      </c>
    </row>
    <row r="17" customFormat="false" ht="29.25" hidden="false" customHeight="true" outlineLevel="0" collapsed="false">
      <c r="A17" s="24" t="n">
        <v>41404.5347222222</v>
      </c>
      <c r="B17" s="17" t="str">
        <f aca="false">B5</f>
        <v>{ "group": 359, "pos": 1 }</v>
      </c>
      <c r="C17" s="25" t="n">
        <v>3</v>
      </c>
      <c r="D17" s="26" t="str">
        <f aca="false">B6</f>
        <v>{ "group": 359, "pos": 3 }</v>
      </c>
      <c r="E17" s="25" t="n">
        <v>0</v>
      </c>
      <c r="F17" s="17" t="s">
        <v>229</v>
      </c>
    </row>
    <row r="18" customFormat="false" ht="29.25" hidden="false" customHeight="true" outlineLevel="0" collapsed="false">
      <c r="A18" s="24" t="n">
        <v>41404.5798611111</v>
      </c>
      <c r="B18" s="26" t="str">
        <f aca="false">D5</f>
        <v>{ "group": 359, "pos": 2 }</v>
      </c>
      <c r="C18" s="25" t="n">
        <v>0</v>
      </c>
      <c r="D18" s="26" t="str">
        <f aca="false">'U-16 - NCA 6 GRUPOS - Table 1'!B5</f>
        <v>{ "group": 359, "pos": 4 }</v>
      </c>
      <c r="E18" s="25" t="n">
        <v>0</v>
      </c>
      <c r="F18" s="17" t="s">
        <v>223</v>
      </c>
    </row>
    <row r="19" customFormat="false" ht="29.25" hidden="false" customHeight="true" outlineLevel="0" collapsed="false">
      <c r="A19" s="24" t="n">
        <v>41404.5798611111</v>
      </c>
      <c r="B19" s="17" t="str">
        <f aca="false">B7</f>
        <v>{ "group": 360, "pos": 1 }</v>
      </c>
      <c r="C19" s="27" t="n">
        <v>4</v>
      </c>
      <c r="D19" s="26" t="str">
        <f aca="false">B8</f>
        <v>{ "group": 360, "pos": 3 }</v>
      </c>
      <c r="E19" s="25" t="n">
        <v>0</v>
      </c>
      <c r="F19" s="17" t="s">
        <v>224</v>
      </c>
    </row>
    <row r="20" customFormat="false" ht="29.25" hidden="false" customHeight="true" outlineLevel="0" collapsed="false">
      <c r="A20" s="24" t="n">
        <v>41404.5798611111</v>
      </c>
      <c r="B20" s="26" t="str">
        <f aca="false">D7</f>
        <v>{ "group": 360, "pos": 2 }</v>
      </c>
      <c r="C20" s="27" t="n">
        <v>1</v>
      </c>
      <c r="D20" s="17" t="str">
        <f aca="false">D8</f>
        <v>{ "group": 360, "pos": 4 }</v>
      </c>
      <c r="E20" s="25" t="n">
        <v>1</v>
      </c>
      <c r="F20" s="17" t="s">
        <v>226</v>
      </c>
    </row>
    <row r="21" customFormat="false" ht="29.25" hidden="false" customHeight="true" outlineLevel="0" collapsed="false">
      <c r="A21" s="24" t="n">
        <v>41404.5798611111</v>
      </c>
      <c r="B21" s="26" t="str">
        <f aca="false">B9</f>
        <v>{ "group": 361, "pos": 1 }
</v>
      </c>
      <c r="C21" s="27" t="n">
        <v>1</v>
      </c>
      <c r="D21" s="26" t="str">
        <f aca="false">B10</f>
        <v>{ "group": 361, "pos": 3 }
</v>
      </c>
      <c r="E21" s="25" t="n">
        <v>3</v>
      </c>
      <c r="F21" s="17" t="s">
        <v>227</v>
      </c>
    </row>
    <row r="22" customFormat="false" ht="29.25" hidden="false" customHeight="true" outlineLevel="0" collapsed="false">
      <c r="A22" s="24" t="n">
        <v>41404.5798611111</v>
      </c>
      <c r="B22" s="26" t="str">
        <f aca="false">D9</f>
        <v>{ "group": 361, "pos": 2 }
</v>
      </c>
      <c r="C22" s="27" t="n">
        <v>0</v>
      </c>
      <c r="D22" s="26" t="str">
        <f aca="false">'U-16 - NCA 6 GRUPOS - Table 1'!D5</f>
        <v>{ "group": 361, "pos": 4 }
</v>
      </c>
      <c r="E22" s="25" t="n">
        <v>1</v>
      </c>
      <c r="F22" s="17" t="s">
        <v>228</v>
      </c>
    </row>
    <row r="23" customFormat="false" ht="29.25" hidden="false" customHeight="true" outlineLevel="0" collapsed="false">
      <c r="A23" s="24" t="n">
        <v>41404.5798611111</v>
      </c>
      <c r="B23" s="26" t="str">
        <f aca="false">'U-16 - NCA 6 GRUPOS - Table 1'!E2</f>
        <v>{ "group": 362, "pos": 1 }
</v>
      </c>
      <c r="C23" s="27" t="n">
        <v>0</v>
      </c>
      <c r="D23" s="26" t="str">
        <f aca="false">'U-16 - NCA 6 GRUPOS - Table 1'!E4</f>
        <v>{ "group": 362, "pos": 3 }
</v>
      </c>
      <c r="E23" s="25" t="n">
        <v>2</v>
      </c>
      <c r="F23" s="17" t="s">
        <v>229</v>
      </c>
    </row>
    <row r="24" customFormat="false" ht="29.25" hidden="false" customHeight="true" outlineLevel="0" collapsed="false">
      <c r="A24" s="24" t="n">
        <v>41404.625</v>
      </c>
      <c r="B24" s="26" t="str">
        <f aca="false">'U-16 - NCA 6 GRUPOS - Table 1'!E3</f>
        <v>{ "group": 362, "pos": 2 }
</v>
      </c>
      <c r="C24" s="27" t="n">
        <v>3</v>
      </c>
      <c r="D24" s="26" t="str">
        <f aca="false">D12</f>
        <v>{ "group": 362, "pos": 4 }
</v>
      </c>
      <c r="E24" s="25" t="n">
        <v>1</v>
      </c>
      <c r="F24" s="17" t="s">
        <v>224</v>
      </c>
    </row>
    <row r="25" customFormat="false" ht="29.25" hidden="false" customHeight="true" outlineLevel="0" collapsed="false">
      <c r="A25" s="24" t="n">
        <v>41404.625</v>
      </c>
      <c r="B25" s="26" t="str">
        <f aca="false">B13</f>
        <v>{ "group": 364, "pos": 1 }
</v>
      </c>
      <c r="C25" s="27" t="n">
        <v>0</v>
      </c>
      <c r="D25" s="26" t="str">
        <f aca="false">B14</f>
        <v>{ "group": 364, "pos": 3 }
</v>
      </c>
      <c r="E25" s="25" t="n">
        <v>5</v>
      </c>
      <c r="F25" s="17" t="s">
        <v>226</v>
      </c>
    </row>
    <row r="26" customFormat="false" ht="29.25" hidden="false" customHeight="true" outlineLevel="0" collapsed="false">
      <c r="A26" s="24" t="n">
        <v>41404.625</v>
      </c>
      <c r="B26" s="26" t="str">
        <f aca="false">D13</f>
        <v>{ "group": 364, "pos": 2 }
</v>
      </c>
      <c r="C26" s="27" t="n">
        <v>0</v>
      </c>
      <c r="D26" s="26" t="str">
        <f aca="false">D14</f>
        <v>{ "group": 364, "pos": 4 }
</v>
      </c>
      <c r="E26" s="25" t="n">
        <v>4</v>
      </c>
      <c r="F26" s="17" t="s">
        <v>227</v>
      </c>
    </row>
    <row r="27" customFormat="false" ht="29.25" hidden="false" customHeight="true" outlineLevel="0" collapsed="false">
      <c r="A27" s="24" t="n">
        <v>41405.7152777778</v>
      </c>
      <c r="B27" s="26" t="str">
        <f aca="false">D4</f>
        <v>{ "group": 355, "pos": 4 }
</v>
      </c>
      <c r="C27" s="25" t="n">
        <v>0</v>
      </c>
      <c r="D27" s="26" t="str">
        <f aca="false">B3</f>
        <v>{ "group": 355, "pos": 1 }
</v>
      </c>
      <c r="E27" s="25" t="n">
        <v>3</v>
      </c>
      <c r="F27" s="17" t="s">
        <v>226</v>
      </c>
    </row>
    <row r="28" customFormat="false" ht="29.25" hidden="false" customHeight="true" outlineLevel="0" collapsed="false">
      <c r="A28" s="24" t="n">
        <v>41405.7152777778</v>
      </c>
      <c r="B28" s="26" t="str">
        <f aca="false">B4</f>
        <v>{ "group": 355, "pos": 3 }
</v>
      </c>
      <c r="C28" s="25" t="n">
        <v>1</v>
      </c>
      <c r="D28" s="26" t="str">
        <f aca="false">B16</f>
        <v>{ "group": 355, "pos": 2 }
</v>
      </c>
      <c r="E28" s="25" t="n">
        <v>0</v>
      </c>
      <c r="F28" s="17" t="s">
        <v>267</v>
      </c>
    </row>
    <row r="29" customFormat="false" ht="29.25" hidden="false" customHeight="true" outlineLevel="0" collapsed="false">
      <c r="A29" s="24" t="n">
        <v>41404.75</v>
      </c>
      <c r="B29" s="17" t="str">
        <f aca="false">D18</f>
        <v>{ "group": 359, "pos": 4 }</v>
      </c>
      <c r="C29" s="25" t="n">
        <v>0</v>
      </c>
      <c r="D29" s="17" t="str">
        <f aca="false">B5</f>
        <v>{ "group": 359, "pos": 1 }</v>
      </c>
      <c r="E29" s="25" t="n">
        <v>6</v>
      </c>
      <c r="F29" s="17" t="s">
        <v>223</v>
      </c>
    </row>
    <row r="30" customFormat="false" ht="29.25" hidden="false" customHeight="true" outlineLevel="0" collapsed="false">
      <c r="A30" s="24" t="n">
        <v>41404.7569444444</v>
      </c>
      <c r="B30" s="17" t="str">
        <f aca="false">D17</f>
        <v>{ "group": 359, "pos": 3 }</v>
      </c>
      <c r="C30" s="25" t="n">
        <v>4</v>
      </c>
      <c r="D30" s="17" t="str">
        <f aca="false">D5</f>
        <v>{ "group": 359, "pos": 2 }</v>
      </c>
      <c r="E30" s="25" t="n">
        <v>1</v>
      </c>
      <c r="F30" s="17" t="s">
        <v>224</v>
      </c>
    </row>
    <row r="31" customFormat="false" ht="29.25" hidden="false" customHeight="true" outlineLevel="0" collapsed="false">
      <c r="A31" s="24" t="n">
        <v>41404.7569444444</v>
      </c>
      <c r="B31" s="26" t="str">
        <f aca="false">D20</f>
        <v>{ "group": 360, "pos": 4 }</v>
      </c>
      <c r="C31" s="27" t="n">
        <v>1</v>
      </c>
      <c r="D31" s="17" t="str">
        <f aca="false">B19</f>
        <v>{ "group": 360, "pos": 1 }</v>
      </c>
      <c r="E31" s="25" t="n">
        <v>0</v>
      </c>
      <c r="F31" s="17" t="s">
        <v>225</v>
      </c>
    </row>
    <row r="32" customFormat="false" ht="29.25" hidden="false" customHeight="true" outlineLevel="0" collapsed="false">
      <c r="A32" s="24" t="n">
        <v>41404.7569444444</v>
      </c>
      <c r="B32" s="26" t="str">
        <f aca="false">D19</f>
        <v>{ "group": 360, "pos": 3 }</v>
      </c>
      <c r="C32" s="27" t="n">
        <v>0</v>
      </c>
      <c r="D32" s="17" t="str">
        <f aca="false">B20</f>
        <v>{ "group": 360, "pos": 2 }</v>
      </c>
      <c r="E32" s="25" t="n">
        <v>3</v>
      </c>
      <c r="F32" s="17" t="s">
        <v>226</v>
      </c>
    </row>
    <row r="33" customFormat="false" ht="29.25" hidden="false" customHeight="true" outlineLevel="0" collapsed="false">
      <c r="A33" s="24" t="n">
        <v>41404.7569444444</v>
      </c>
      <c r="B33" s="26" t="str">
        <f aca="false">D22</f>
        <v>{ "group": 361, "pos": 4 }
</v>
      </c>
      <c r="C33" s="27" t="n">
        <v>3</v>
      </c>
      <c r="D33" s="26" t="str">
        <f aca="false">B21</f>
        <v>{ "group": 361, "pos": 1 }
</v>
      </c>
      <c r="E33" s="27" t="n">
        <v>0</v>
      </c>
      <c r="F33" s="17" t="s">
        <v>268</v>
      </c>
    </row>
    <row r="34" customFormat="false" ht="29.25" hidden="false" customHeight="true" outlineLevel="0" collapsed="false">
      <c r="A34" s="24" t="n">
        <v>41404.7569444444</v>
      </c>
      <c r="B34" s="26" t="str">
        <f aca="false">D21</f>
        <v>{ "group": 361, "pos": 3 }
</v>
      </c>
      <c r="C34" s="27" t="n">
        <v>2</v>
      </c>
      <c r="D34" s="26" t="str">
        <f aca="false">B22</f>
        <v>{ "group": 361, "pos": 2 }
</v>
      </c>
      <c r="E34" s="27" t="n">
        <v>1</v>
      </c>
      <c r="F34" s="17" t="s">
        <v>269</v>
      </c>
    </row>
    <row r="35" customFormat="false" ht="29.25" hidden="false" customHeight="true" outlineLevel="0" collapsed="false">
      <c r="A35" s="24" t="n">
        <v>41404.7569444444</v>
      </c>
      <c r="B35" s="26" t="str">
        <f aca="false">D24</f>
        <v>{ "group": 362, "pos": 4 }
</v>
      </c>
      <c r="C35" s="27" t="n">
        <v>3</v>
      </c>
      <c r="D35" s="26" t="str">
        <f aca="false">B23</f>
        <v>{ "group": 362, "pos": 1 }
</v>
      </c>
      <c r="E35" s="27" t="n">
        <v>0</v>
      </c>
      <c r="F35" s="17" t="s">
        <v>267</v>
      </c>
    </row>
    <row r="36" customFormat="false" ht="29.25" hidden="false" customHeight="true" outlineLevel="0" collapsed="false">
      <c r="A36" s="24" t="n">
        <v>41404.7569444444</v>
      </c>
      <c r="B36" s="26" t="str">
        <f aca="false">D23</f>
        <v>{ "group": 362, "pos": 3 }
</v>
      </c>
      <c r="C36" s="27" t="n">
        <v>0</v>
      </c>
      <c r="D36" s="26" t="str">
        <f aca="false">B24</f>
        <v>{ "group": 362, "pos": 2 }
</v>
      </c>
      <c r="E36" s="27" t="n">
        <v>2</v>
      </c>
      <c r="F36" s="17" t="s">
        <v>227</v>
      </c>
    </row>
    <row r="37" customFormat="false" ht="29.25" hidden="false" customHeight="true" outlineLevel="0" collapsed="false">
      <c r="A37" s="24" t="n">
        <v>41404.7569444444</v>
      </c>
      <c r="B37" s="26" t="str">
        <f aca="false">D26</f>
        <v>{ "group": 364, "pos": 4 }
</v>
      </c>
      <c r="C37" s="27" t="n">
        <v>8</v>
      </c>
      <c r="D37" s="26" t="str">
        <f aca="false">B25</f>
        <v>{ "group": 364, "pos": 1 }
</v>
      </c>
      <c r="E37" s="27" t="n">
        <v>0</v>
      </c>
      <c r="F37" s="17" t="s">
        <v>231</v>
      </c>
    </row>
    <row r="38" customFormat="false" ht="29.25" hidden="false" customHeight="true" outlineLevel="0" collapsed="false">
      <c r="A38" s="24" t="n">
        <v>41404.7569444444</v>
      </c>
      <c r="B38" s="26" t="str">
        <f aca="false">D25</f>
        <v>{ "group": 364, "pos": 3 }
</v>
      </c>
      <c r="C38" s="27" t="n">
        <v>1</v>
      </c>
      <c r="D38" s="26" t="str">
        <f aca="false">B26</f>
        <v>{ "group": 364, "pos": 2 }
</v>
      </c>
      <c r="E38" s="27" t="n">
        <v>0</v>
      </c>
      <c r="F38" s="17" t="s">
        <v>229</v>
      </c>
    </row>
    <row r="39" customFormat="false" ht="29.25" hidden="false" customHeight="true" outlineLevel="0" collapsed="false">
      <c r="A39" s="17" t="s">
        <v>270</v>
      </c>
      <c r="B39" s="17"/>
      <c r="C39" s="17"/>
      <c r="D39" s="17"/>
      <c r="E39" s="17"/>
      <c r="F39" s="17"/>
    </row>
    <row r="40" customFormat="false" ht="29.25" hidden="false" customHeight="true" outlineLevel="0" collapsed="false">
      <c r="A40" s="17" t="s">
        <v>121</v>
      </c>
      <c r="B40" s="17" t="s">
        <v>122</v>
      </c>
      <c r="C40" s="17" t="s">
        <v>123</v>
      </c>
      <c r="D40" s="17" t="s">
        <v>124</v>
      </c>
      <c r="E40" s="17" t="s">
        <v>123</v>
      </c>
      <c r="F40" s="17" t="s">
        <v>125</v>
      </c>
    </row>
    <row r="41" customFormat="false" ht="29.25" hidden="false" customHeight="true" outlineLevel="0" collapsed="false">
      <c r="A41" s="24" t="n">
        <v>41404.4236111111</v>
      </c>
      <c r="B41" s="18" t="s">
        <v>271</v>
      </c>
      <c r="C41" s="27" t="n">
        <v>0</v>
      </c>
      <c r="D41" s="37" t="s">
        <v>247</v>
      </c>
      <c r="E41" s="27" t="n">
        <v>1</v>
      </c>
      <c r="F41" s="17" t="s">
        <v>226</v>
      </c>
    </row>
    <row r="42" customFormat="false" ht="29.25" hidden="false" customHeight="true" outlineLevel="0" collapsed="false">
      <c r="A42" s="24" t="n">
        <v>41404.4236111111</v>
      </c>
      <c r="B42" s="18" t="s">
        <v>244</v>
      </c>
      <c r="C42" s="27" t="n">
        <v>0</v>
      </c>
      <c r="D42" s="37" t="s">
        <v>248</v>
      </c>
      <c r="E42" s="27" t="n">
        <v>1</v>
      </c>
      <c r="F42" s="17" t="s">
        <v>227</v>
      </c>
    </row>
    <row r="43" customFormat="false" ht="29.25" hidden="false" customHeight="true" outlineLevel="0" collapsed="false">
      <c r="A43" s="24" t="n">
        <v>41404.4236111111</v>
      </c>
      <c r="B43" s="18" t="s">
        <v>245</v>
      </c>
      <c r="C43" s="27" t="n">
        <v>2</v>
      </c>
      <c r="D43" s="18" t="s">
        <v>161</v>
      </c>
      <c r="E43" s="27" t="n">
        <v>1</v>
      </c>
      <c r="F43" s="17" t="s">
        <v>228</v>
      </c>
    </row>
    <row r="44" customFormat="false" ht="29.25" hidden="false" customHeight="true" outlineLevel="0" collapsed="false">
      <c r="A44" s="24" t="n">
        <v>41404.4236111111</v>
      </c>
      <c r="B44" s="37" t="s">
        <v>246</v>
      </c>
      <c r="C44" s="27" t="n">
        <v>1</v>
      </c>
      <c r="D44" s="18" t="s">
        <v>161</v>
      </c>
      <c r="E44" s="27" t="n">
        <v>0</v>
      </c>
      <c r="F44" s="17" t="s">
        <v>230</v>
      </c>
    </row>
    <row r="45" customFormat="false" ht="29.25" hidden="false" customHeight="true" outlineLevel="0" collapsed="false">
      <c r="A45" s="17" t="s">
        <v>128</v>
      </c>
      <c r="B45" s="17"/>
      <c r="C45" s="17"/>
      <c r="D45" s="17"/>
      <c r="E45" s="17"/>
      <c r="F45" s="17"/>
    </row>
    <row r="46" customFormat="false" ht="29.25" hidden="false" customHeight="true" outlineLevel="0" collapsed="false">
      <c r="A46" s="17" t="s">
        <v>121</v>
      </c>
      <c r="B46" s="17" t="s">
        <v>122</v>
      </c>
      <c r="C46" s="17" t="s">
        <v>123</v>
      </c>
      <c r="D46" s="17" t="s">
        <v>124</v>
      </c>
      <c r="E46" s="17" t="s">
        <v>123</v>
      </c>
      <c r="F46" s="17" t="s">
        <v>125</v>
      </c>
    </row>
    <row r="47" customFormat="false" ht="29.25" hidden="false" customHeight="true" outlineLevel="0" collapsed="false">
      <c r="A47" s="24" t="n">
        <v>41397.5590277778</v>
      </c>
      <c r="B47" s="18" t="s">
        <v>272</v>
      </c>
      <c r="C47" s="27" t="n">
        <v>0</v>
      </c>
      <c r="D47" s="18" t="s">
        <v>273</v>
      </c>
      <c r="E47" s="27" t="n">
        <v>1</v>
      </c>
      <c r="F47" s="17" t="s">
        <v>229</v>
      </c>
    </row>
    <row r="48" customFormat="false" ht="29.25" hidden="false" customHeight="true" outlineLevel="0" collapsed="false">
      <c r="A48" s="24" t="n">
        <v>41397.5590277778</v>
      </c>
      <c r="B48" s="18" t="s">
        <v>274</v>
      </c>
      <c r="C48" s="27" t="n">
        <v>1</v>
      </c>
      <c r="D48" s="18" t="s">
        <v>275</v>
      </c>
      <c r="E48" s="27" t="n">
        <v>0</v>
      </c>
      <c r="F48" s="17" t="s">
        <v>230</v>
      </c>
    </row>
    <row r="49" customFormat="false" ht="29.25" hidden="false" customHeight="true" outlineLevel="0" collapsed="false">
      <c r="A49" s="17" t="s">
        <v>129</v>
      </c>
      <c r="B49" s="17"/>
      <c r="C49" s="17"/>
      <c r="D49" s="17"/>
      <c r="E49" s="17"/>
      <c r="F49" s="17"/>
    </row>
    <row r="50" customFormat="false" ht="29.25" hidden="false" customHeight="true" outlineLevel="0" collapsed="false">
      <c r="A50" s="17" t="s">
        <v>121</v>
      </c>
      <c r="B50" s="17" t="s">
        <v>122</v>
      </c>
      <c r="C50" s="17" t="s">
        <v>123</v>
      </c>
      <c r="D50" s="17" t="s">
        <v>124</v>
      </c>
      <c r="E50" s="17" t="s">
        <v>123</v>
      </c>
      <c r="F50" s="17" t="s">
        <v>125</v>
      </c>
    </row>
    <row r="51" customFormat="false" ht="29.25" hidden="false" customHeight="true" outlineLevel="0" collapsed="false">
      <c r="A51" s="24" t="n">
        <v>41397.6493055556</v>
      </c>
      <c r="B51" s="26" t="s">
        <v>276</v>
      </c>
      <c r="C51" s="27" t="n">
        <v>1</v>
      </c>
      <c r="D51" s="26" t="s">
        <v>277</v>
      </c>
      <c r="E51" s="27" t="n">
        <v>4</v>
      </c>
      <c r="F51" s="17" t="s">
        <v>229</v>
      </c>
    </row>
  </sheetData>
  <mergeCells count="4">
    <mergeCell ref="A1:F1"/>
    <mergeCell ref="A39:F39"/>
    <mergeCell ref="A45:F45"/>
    <mergeCell ref="A49:F49"/>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31.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33" hidden="false" customHeight="true" outlineLevel="0" collapsed="false">
      <c r="A2" s="29" t="s">
        <v>142</v>
      </c>
      <c r="B2" s="30" t="str">
        <f aca="false">'U-16 - NCA 6 GRUPOS - Table 1'!A2</f>
        <v>{ "group": 355, "pos": 1 }
</v>
      </c>
      <c r="C2" s="29" t="s">
        <v>142</v>
      </c>
      <c r="D2" s="31" t="n">
        <v>0</v>
      </c>
      <c r="E2" s="31" t="n">
        <v>0</v>
      </c>
      <c r="F2" s="31" t="n">
        <v>0</v>
      </c>
      <c r="G2" s="31" t="n">
        <f aca="false">'U-16 - NCA 6 GRUPOS - Table 5'!C3+'U-16 - NCA 6 GRUPOS - Table 5'!C15+'U-16 - NCA 6 GRUPOS - Table 5'!E27</f>
        <v>6</v>
      </c>
      <c r="H2" s="31" t="n">
        <f aca="false">'U-16 - NCA 6 GRUPOS - Table 5'!E3+'U-16 - NCA 6 GRUPOS - Table 5'!E15+'U-16 - NCA 6 GRUPOS - Table 5'!C27</f>
        <v>0</v>
      </c>
      <c r="I2" s="31" t="n">
        <f aca="false">G2-H2</f>
        <v>6</v>
      </c>
      <c r="J2" s="31" t="n">
        <f aca="false">D2*3+E2</f>
        <v>0</v>
      </c>
    </row>
    <row r="3" customFormat="false" ht="33" hidden="false" customHeight="true" outlineLevel="0" collapsed="false">
      <c r="A3" s="29" t="s">
        <v>142</v>
      </c>
      <c r="B3" s="30" t="str">
        <f aca="false">'U-16 - NCA 6 GRUPOS - Table 1'!A3</f>
        <v>{ "group": 355, "pos": 2 }
</v>
      </c>
      <c r="C3" s="29" t="s">
        <v>142</v>
      </c>
      <c r="D3" s="31" t="n">
        <v>0</v>
      </c>
      <c r="E3" s="31" t="n">
        <v>0</v>
      </c>
      <c r="F3" s="31" t="n">
        <v>0</v>
      </c>
      <c r="G3" s="31" t="n">
        <f aca="false">'U-16 - NCA 6 GRUPOS - Table 5'!E3+'U-16 - NCA 6 GRUPOS - Table 5'!C16+'U-16 - NCA 6 GRUPOS - Table 5'!E28</f>
        <v>3</v>
      </c>
      <c r="H3" s="31" t="n">
        <f aca="false">'U-16 - NCA 6 GRUPOS - Table 5'!C3+'U-16 - NCA 6 GRUPOS - Table 5'!E16+'U-16 - NCA 6 GRUPOS - Table 5'!C28</f>
        <v>2</v>
      </c>
      <c r="I3" s="31" t="n">
        <f aca="false">G3-H3</f>
        <v>1</v>
      </c>
      <c r="J3" s="31" t="n">
        <f aca="false">D3*3+E3</f>
        <v>0</v>
      </c>
    </row>
    <row r="4" customFormat="false" ht="33" hidden="false" customHeight="true" outlineLevel="0" collapsed="false">
      <c r="A4" s="29" t="s">
        <v>142</v>
      </c>
      <c r="B4" s="30" t="str">
        <f aca="false">'U-16 - NCA 6 GRUPOS - Table 1'!A4</f>
        <v>{ "group": 355, "pos": 3 }
</v>
      </c>
      <c r="C4" s="29" t="s">
        <v>142</v>
      </c>
      <c r="D4" s="31" t="n">
        <v>0</v>
      </c>
      <c r="E4" s="31" t="n">
        <v>0</v>
      </c>
      <c r="F4" s="31" t="n">
        <v>0</v>
      </c>
      <c r="G4" s="31" t="n">
        <f aca="false">'U-16 - NCA 6 GRUPOS - Table 5'!C4+'U-16 - NCA 6 GRUPOS - Table 5'!E15+'U-16 - NCA 6 GRUPOS - Table 5'!C28</f>
        <v>2</v>
      </c>
      <c r="H4" s="31" t="n">
        <f aca="false">'U-16 - NCA 6 GRUPOS - Table 5'!E4+'U-16 - NCA 6 GRUPOS - Table 5'!C15+'U-16 - NCA 6 GRUPOS - Table 5'!E28</f>
        <v>2</v>
      </c>
      <c r="I4" s="31" t="n">
        <f aca="false">G4-H4</f>
        <v>0</v>
      </c>
      <c r="J4" s="31" t="n">
        <f aca="false">D4*3+E4</f>
        <v>0</v>
      </c>
    </row>
    <row r="5" customFormat="false" ht="33" hidden="false" customHeight="true" outlineLevel="0" collapsed="false">
      <c r="A5" s="29" t="s">
        <v>142</v>
      </c>
      <c r="B5" s="30" t="str">
        <f aca="false">'U-16 - NCA 6 GRUPOS - Table 1'!A5</f>
        <v>{ "group": 355, "pos": 4 }
</v>
      </c>
      <c r="C5" s="29" t="s">
        <v>142</v>
      </c>
      <c r="D5" s="31" t="n">
        <v>0</v>
      </c>
      <c r="E5" s="31" t="n">
        <v>0</v>
      </c>
      <c r="F5" s="31" t="n">
        <v>0</v>
      </c>
      <c r="G5" s="31" t="n">
        <f aca="false">'U-16 - NCA 6 GRUPOS - Table 5'!E4+'U-16 - NCA 6 GRUPOS - Table 5'!E16+'U-16 - NCA 6 GRUPOS - Table 5'!C27</f>
        <v>0</v>
      </c>
      <c r="H5" s="31" t="n">
        <f aca="false">'U-16 - NCA 6 GRUPOS - Table 5'!C4+'U-16 - NCA 6 GRUPOS - Table 5'!C16+'U-16 - NCA 6 GRUPOS - Table 5'!E27</f>
        <v>7</v>
      </c>
      <c r="I5" s="31" t="n">
        <f aca="false">G5-H5</f>
        <v>-7</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32.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7448979591837"/>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'U-16 - NCA 6 GRUPOS - Table 1'!B2</f>
        <v>{ "group": 359, "pos": 1 }</v>
      </c>
      <c r="C2" s="29" t="s">
        <v>142</v>
      </c>
      <c r="D2" s="31" t="n">
        <v>0</v>
      </c>
      <c r="E2" s="31" t="n">
        <v>0</v>
      </c>
      <c r="F2" s="31" t="n">
        <v>0</v>
      </c>
      <c r="G2" s="31" t="n">
        <f aca="false">'U-16 - NCA 6 GRUPOS - Table 5'!C5+'U-16 - NCA 6 GRUPOS - Table 5'!C17+'U-16 - NCA 6 GRUPOS - Table 5'!E29</f>
        <v>10</v>
      </c>
      <c r="H2" s="31" t="n">
        <f aca="false">'U-16 - NCA 6 GRUPOS - Table 5'!E5+'U-16 - NCA 6 GRUPOS - Table 5'!E17+'U-16 - NCA 6 GRUPOS - Table 5'!C29</f>
        <v>0</v>
      </c>
      <c r="I2" s="31" t="n">
        <f aca="false">G2-H2</f>
        <v>10</v>
      </c>
      <c r="J2" s="31" t="n">
        <f aca="false">D2*3+E2</f>
        <v>0</v>
      </c>
    </row>
    <row r="3" customFormat="false" ht="19" hidden="false" customHeight="true" outlineLevel="0" collapsed="false">
      <c r="A3" s="29" t="s">
        <v>142</v>
      </c>
      <c r="B3" s="30" t="str">
        <f aca="false">'U-16 - NCA 6 GRUPOS - Table 1'!B3</f>
        <v>{ "group": 359, "pos": 2 }</v>
      </c>
      <c r="C3" s="29" t="s">
        <v>142</v>
      </c>
      <c r="D3" s="31" t="n">
        <v>0</v>
      </c>
      <c r="E3" s="31" t="n">
        <v>0</v>
      </c>
      <c r="F3" s="31" t="n">
        <v>0</v>
      </c>
      <c r="G3" s="31" t="n">
        <f aca="false">'U-16 - NCA 6 GRUPOS - Table 5'!E5+'U-16 - NCA 6 GRUPOS - Table 5'!C18+'U-16 - NCA 6 GRUPOS - Table 5'!E30</f>
        <v>1</v>
      </c>
      <c r="H3" s="31" t="n">
        <f aca="false">'U-16 - NCA 6 GRUPOS - Table 5'!C5+'U-16 - NCA 6 GRUPOS - Table 5'!E18+'U-16 - NCA 6 GRUPOS - Table 5'!C30</f>
        <v>5</v>
      </c>
      <c r="I3" s="31" t="n">
        <f aca="false">G3-H3</f>
        <v>-4</v>
      </c>
      <c r="J3" s="31" t="n">
        <f aca="false">D3*3+E3</f>
        <v>0</v>
      </c>
    </row>
    <row r="4" customFormat="false" ht="19" hidden="false" customHeight="true" outlineLevel="0" collapsed="false">
      <c r="A4" s="29" t="s">
        <v>142</v>
      </c>
      <c r="B4" s="30" t="str">
        <f aca="false">'U-16 - NCA 6 GRUPOS - Table 1'!B4</f>
        <v>{ "group": 359, "pos": 3 }</v>
      </c>
      <c r="C4" s="29" t="s">
        <v>142</v>
      </c>
      <c r="D4" s="31" t="n">
        <v>0</v>
      </c>
      <c r="E4" s="31" t="n">
        <v>0</v>
      </c>
      <c r="F4" s="31" t="n">
        <v>0</v>
      </c>
      <c r="G4" s="31" t="n">
        <f aca="false">'U-16 - NCA 6 GRUPOS - Table 5'!C6+'U-16 - NCA 6 GRUPOS - Table 5'!E17+'U-16 - NCA 6 GRUPOS - Table 5'!C30</f>
        <v>5</v>
      </c>
      <c r="H4" s="31" t="n">
        <f aca="false">'U-16 - NCA 6 GRUPOS - Table 5'!E6+'U-16 - NCA 6 GRUPOS - Table 5'!C17+'U-16 - NCA 6 GRUPOS - Table 5'!E30</f>
        <v>4</v>
      </c>
      <c r="I4" s="31" t="n">
        <f aca="false">G4-H4</f>
        <v>1</v>
      </c>
      <c r="J4" s="31" t="n">
        <f aca="false">D4*3+E4</f>
        <v>0</v>
      </c>
    </row>
    <row r="5" customFormat="false" ht="19" hidden="false" customHeight="true" outlineLevel="0" collapsed="false">
      <c r="A5" s="29" t="s">
        <v>142</v>
      </c>
      <c r="B5" s="30" t="str">
        <f aca="false">'U-16 - NCA 6 GRUPOS - Table 1'!B5</f>
        <v>{ "group": 359, "pos": 4 }</v>
      </c>
      <c r="C5" s="29" t="s">
        <v>142</v>
      </c>
      <c r="D5" s="31" t="n">
        <v>0</v>
      </c>
      <c r="E5" s="31" t="n">
        <v>0</v>
      </c>
      <c r="F5" s="31" t="n">
        <v>0</v>
      </c>
      <c r="G5" s="31" t="n">
        <f aca="false">'U-16 - NCA 6 GRUPOS - Table 5'!E6+'U-16 - NCA 6 GRUPOS - Table 5'!E18+'U-16 - NCA 6 GRUPOS - Table 5'!C29</f>
        <v>0</v>
      </c>
      <c r="H5" s="31" t="n">
        <f aca="false">'U-16 - NCA 6 GRUPOS - Table 5'!C6+'U-16 - NCA 6 GRUPOS - Table 5'!C18+'U-16 - NCA 6 GRUPOS - Table 5'!E29</f>
        <v>7</v>
      </c>
      <c r="I5" s="31" t="n">
        <f aca="false">G5-H5</f>
        <v>-7</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33.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'U-16 - NCA 6 GRUPOS - Table 1'!C2</f>
        <v>{ "group": 360, "pos": 1 }</v>
      </c>
      <c r="C2" s="29" t="s">
        <v>142</v>
      </c>
      <c r="D2" s="31" t="n">
        <v>0</v>
      </c>
      <c r="E2" s="31" t="n">
        <v>0</v>
      </c>
      <c r="F2" s="31" t="n">
        <v>0</v>
      </c>
      <c r="G2" s="31" t="n">
        <f aca="false">'U-16 - NCA 6 GRUPOS - Table 5'!C7+'U-16 - NCA 6 GRUPOS - Table 5'!C19+'U-16 - NCA 6 GRUPOS - Table 5'!E31</f>
        <v>4</v>
      </c>
      <c r="H2" s="31" t="n">
        <f aca="false">'U-16 - NCA 6 GRUPOS - Table 5'!E7+'U-16 - NCA 6 GRUPOS - Table 5'!E19+'U-16 - NCA 6 GRUPOS - Table 5'!C31</f>
        <v>4</v>
      </c>
      <c r="I2" s="31" t="n">
        <f aca="false">G2-H2</f>
        <v>0</v>
      </c>
      <c r="J2" s="31" t="n">
        <f aca="false">D2*3+E2</f>
        <v>0</v>
      </c>
    </row>
    <row r="3" customFormat="false" ht="19" hidden="false" customHeight="true" outlineLevel="0" collapsed="false">
      <c r="A3" s="29" t="s">
        <v>142</v>
      </c>
      <c r="B3" s="30" t="str">
        <f aca="false">'U-16 - NCA 6 GRUPOS - Table 1'!C3</f>
        <v>{ "group": 360, "pos": 2 }</v>
      </c>
      <c r="C3" s="29" t="s">
        <v>142</v>
      </c>
      <c r="D3" s="31" t="n">
        <v>0</v>
      </c>
      <c r="E3" s="31" t="n">
        <v>0</v>
      </c>
      <c r="F3" s="31" t="n">
        <v>0</v>
      </c>
      <c r="G3" s="31" t="n">
        <f aca="false">'U-16 - NCA 6 GRUPOS - Table 5'!E7+'U-16 - NCA 6 GRUPOS - Table 5'!C20+'U-16 - NCA 6 GRUPOS - Table 5'!E32</f>
        <v>7</v>
      </c>
      <c r="H3" s="31" t="n">
        <f aca="false">'U-16 - NCA 6 GRUPOS - Table 5'!C7+'U-16 - NCA 6 GRUPOS - Table 5'!E20+'U-16 - NCA 6 GRUPOS - Table 5'!C32</f>
        <v>1</v>
      </c>
      <c r="I3" s="31" t="n">
        <f aca="false">G3-H3</f>
        <v>6</v>
      </c>
      <c r="J3" s="31" t="n">
        <f aca="false">D3*3+E3</f>
        <v>0</v>
      </c>
    </row>
    <row r="4" customFormat="false" ht="19" hidden="false" customHeight="true" outlineLevel="0" collapsed="false">
      <c r="A4" s="29" t="s">
        <v>142</v>
      </c>
      <c r="B4" s="30" t="str">
        <f aca="false">'U-16 - NCA 6 GRUPOS - Table 1'!C4</f>
        <v>{ "group": 360, "pos": 3 }</v>
      </c>
      <c r="C4" s="29" t="s">
        <v>142</v>
      </c>
      <c r="D4" s="31" t="n">
        <v>0</v>
      </c>
      <c r="E4" s="31" t="n">
        <v>0</v>
      </c>
      <c r="F4" s="31" t="n">
        <v>0</v>
      </c>
      <c r="G4" s="31" t="n">
        <f aca="false">'U-16 - NCA 6 GRUPOS - Table 5'!C8+'U-16 - NCA 6 GRUPOS - Table 5'!E19+'U-16 - NCA 6 GRUPOS - Table 5'!C32</f>
        <v>0</v>
      </c>
      <c r="H4" s="31" t="n">
        <f aca="false">'U-16 - NCA 6 GRUPOS - Table 5'!E8+'U-16 - NCA 6 GRUPOS - Table 5'!C19+'U-16 - NCA 6 GRUPOS - Table 5'!E32</f>
        <v>9</v>
      </c>
      <c r="I4" s="31" t="n">
        <f aca="false">G4-H4</f>
        <v>-9</v>
      </c>
      <c r="J4" s="31" t="n">
        <f aca="false">D4*3+E4</f>
        <v>0</v>
      </c>
    </row>
    <row r="5" customFormat="false" ht="19" hidden="false" customHeight="true" outlineLevel="0" collapsed="false">
      <c r="A5" s="29" t="s">
        <v>142</v>
      </c>
      <c r="B5" s="30" t="str">
        <f aca="false">'U-16 - NCA 6 GRUPOS - Table 1'!C5</f>
        <v>{ "group": 360, "pos": 4 }</v>
      </c>
      <c r="C5" s="29" t="s">
        <v>142</v>
      </c>
      <c r="D5" s="31" t="n">
        <v>0</v>
      </c>
      <c r="E5" s="31" t="n">
        <v>0</v>
      </c>
      <c r="F5" s="31" t="n">
        <v>0</v>
      </c>
      <c r="G5" s="31" t="n">
        <f aca="false">'U-16 - NCA 6 GRUPOS - Table 5'!E8+'U-16 - NCA 6 GRUPOS - Table 5'!E20+'U-16 - NCA 6 GRUPOS - Table 5'!C31</f>
        <v>4</v>
      </c>
      <c r="H5" s="31" t="n">
        <f aca="false">'U-16 - NCA 6 GRUPOS - Table 5'!C8+'U-16 - NCA 6 GRUPOS - Table 5'!C20+'U-16 - NCA 6 GRUPOS - Table 5'!E31</f>
        <v>1</v>
      </c>
      <c r="I5" s="31" t="n">
        <f aca="false">G5-H5</f>
        <v>3</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34.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33" hidden="false" customHeight="true" outlineLevel="0" collapsed="false">
      <c r="A2" s="29" t="s">
        <v>142</v>
      </c>
      <c r="B2" s="30" t="str">
        <f aca="false">'U-16 - NCA 6 GRUPOS - Table 1'!D2</f>
        <v>{ "group": 361, "pos": 1 }
</v>
      </c>
      <c r="C2" s="29" t="s">
        <v>142</v>
      </c>
      <c r="D2" s="31" t="n">
        <v>0</v>
      </c>
      <c r="E2" s="31" t="n">
        <v>0</v>
      </c>
      <c r="F2" s="31" t="n">
        <v>0</v>
      </c>
      <c r="G2" s="31" t="n">
        <f aca="false">'U-16 - NCA 6 GRUPOS - Table 5'!C9+'U-16 - NCA 6 GRUPOS - Table 5'!C21+'U-16 - NCA 6 GRUPOS - Table 5'!E33</f>
        <v>1</v>
      </c>
      <c r="H2" s="31" t="n">
        <f aca="false">'U-16 - NCA 6 GRUPOS - Table 5'!E9+'U-16 - NCA 6 GRUPOS - Table 5'!E21+'U-16 - NCA 6 GRUPOS - Table 5'!C33</f>
        <v>7</v>
      </c>
      <c r="I2" s="31" t="n">
        <f aca="false">G2-H2</f>
        <v>-6</v>
      </c>
      <c r="J2" s="31" t="n">
        <f aca="false">D2*3+E2</f>
        <v>0</v>
      </c>
    </row>
    <row r="3" customFormat="false" ht="33" hidden="false" customHeight="true" outlineLevel="0" collapsed="false">
      <c r="A3" s="29" t="s">
        <v>142</v>
      </c>
      <c r="B3" s="30" t="str">
        <f aca="false">'U-16 - NCA 6 GRUPOS - Table 1'!D3</f>
        <v>{ "group": 361, "pos": 2 }
</v>
      </c>
      <c r="C3" s="29" t="s">
        <v>142</v>
      </c>
      <c r="D3" s="31" t="n">
        <v>0</v>
      </c>
      <c r="E3" s="31" t="n">
        <v>0</v>
      </c>
      <c r="F3" s="31" t="n">
        <v>0</v>
      </c>
      <c r="G3" s="31" t="n">
        <f aca="false">'U-16 - NCA 6 GRUPOS - Table 5'!E9+'U-16 - NCA 6 GRUPOS - Table 5'!C22+'U-16 - NCA 6 GRUPOS - Table 5'!E34</f>
        <v>2</v>
      </c>
      <c r="H3" s="31" t="n">
        <f aca="false">'U-16 - NCA 6 GRUPOS - Table 5'!C9+'U-16 - NCA 6 GRUPOS - Table 5'!E22+'U-16 - NCA 6 GRUPOS - Table 5'!C34</f>
        <v>3</v>
      </c>
      <c r="I3" s="31" t="n">
        <f aca="false">G3-H3</f>
        <v>-1</v>
      </c>
      <c r="J3" s="31" t="n">
        <f aca="false">D3*3+E3</f>
        <v>0</v>
      </c>
    </row>
    <row r="4" customFormat="false" ht="33" hidden="false" customHeight="true" outlineLevel="0" collapsed="false">
      <c r="A4" s="29" t="s">
        <v>142</v>
      </c>
      <c r="B4" s="30" t="str">
        <f aca="false">'U-16 - NCA 6 GRUPOS - Table 1'!D4</f>
        <v>{ "group": 361, "pos": 3 }
</v>
      </c>
      <c r="C4" s="29" t="s">
        <v>142</v>
      </c>
      <c r="D4" s="31" t="n">
        <v>0</v>
      </c>
      <c r="E4" s="31" t="n">
        <v>0</v>
      </c>
      <c r="F4" s="31" t="n">
        <v>0</v>
      </c>
      <c r="G4" s="31" t="n">
        <f aca="false">'U-16 - NCA 6 GRUPOS - Table 5'!C10+'U-16 - NCA 6 GRUPOS - Table 5'!E21+'U-16 - NCA 6 GRUPOS - Table 5'!C34</f>
        <v>7</v>
      </c>
      <c r="H4" s="31" t="n">
        <f aca="false">'U-16 - NCA 6 GRUPOS - Table 5'!E10+'U-16 - NCA 6 GRUPOS - Table 5'!C21+'U-16 - NCA 6 GRUPOS - Table 5'!E34</f>
        <v>7</v>
      </c>
      <c r="I4" s="31" t="n">
        <f aca="false">G4-H4</f>
        <v>0</v>
      </c>
      <c r="J4" s="31" t="n">
        <f aca="false">D4*3+E4</f>
        <v>0</v>
      </c>
    </row>
    <row r="5" customFormat="false" ht="33" hidden="false" customHeight="true" outlineLevel="0" collapsed="false">
      <c r="A5" s="29" t="s">
        <v>142</v>
      </c>
      <c r="B5" s="30" t="str">
        <f aca="false">'U-16 - NCA 6 GRUPOS - Table 1'!D5</f>
        <v>{ "group": 361, "pos": 4 }
</v>
      </c>
      <c r="C5" s="29" t="s">
        <v>142</v>
      </c>
      <c r="D5" s="31" t="n">
        <v>0</v>
      </c>
      <c r="E5" s="31" t="n">
        <v>0</v>
      </c>
      <c r="F5" s="31" t="n">
        <v>0</v>
      </c>
      <c r="G5" s="31" t="n">
        <f aca="false">'U-16 - NCA 6 GRUPOS - Table 5'!E10+'U-16 - NCA 6 GRUPOS - Table 5'!E22+'U-16 - NCA 6 GRUPOS - Table 5'!C33</f>
        <v>9</v>
      </c>
      <c r="H5" s="31" t="n">
        <f aca="false">'U-16 - NCA 6 GRUPOS - Table 5'!C10+'U-16 - NCA 6 GRUPOS - Table 5'!C22+'U-16 - NCA 6 GRUPOS - Table 5'!E33</f>
        <v>2</v>
      </c>
      <c r="I5" s="31" t="n">
        <f aca="false">G5-H5</f>
        <v>7</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35.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33" hidden="false" customHeight="true" outlineLevel="0" collapsed="false">
      <c r="A2" s="29" t="s">
        <v>142</v>
      </c>
      <c r="B2" s="30" t="str">
        <f aca="false">'U-16 - NCA 6 GRUPOS - Table 1'!E2</f>
        <v>{ "group": 362, "pos": 1 }
</v>
      </c>
      <c r="C2" s="29" t="s">
        <v>142</v>
      </c>
      <c r="D2" s="31" t="n">
        <v>0</v>
      </c>
      <c r="E2" s="31" t="n">
        <v>0</v>
      </c>
      <c r="F2" s="31" t="n">
        <v>0</v>
      </c>
      <c r="G2" s="31" t="n">
        <f aca="false">'U-16 - NCA 6 GRUPOS - Table 5'!C11+'U-16 - NCA 6 GRUPOS - Table 5'!C23+'U-16 - NCA 6 GRUPOS - Table 5'!E35</f>
        <v>0</v>
      </c>
      <c r="H2" s="31" t="n">
        <f aca="false">'U-16 - NCA 6 GRUPOS - Table 5'!E11+'U-16 - NCA 6 GRUPOS - Table 5'!E23+'U-16 - NCA 6 GRUPOS - Table 5'!C35</f>
        <v>7</v>
      </c>
      <c r="I2" s="31" t="n">
        <f aca="false">G2-H2</f>
        <v>-7</v>
      </c>
      <c r="J2" s="31" t="n">
        <f aca="false">D2*3+E2</f>
        <v>0</v>
      </c>
    </row>
    <row r="3" customFormat="false" ht="33" hidden="false" customHeight="true" outlineLevel="0" collapsed="false">
      <c r="A3" s="29" t="s">
        <v>142</v>
      </c>
      <c r="B3" s="30" t="str">
        <f aca="false">'U-16 - NCA 6 GRUPOS - Table 1'!E3</f>
        <v>{ "group": 362, "pos": 2 }
</v>
      </c>
      <c r="C3" s="29" t="s">
        <v>142</v>
      </c>
      <c r="D3" s="31" t="n">
        <v>0</v>
      </c>
      <c r="E3" s="31" t="n">
        <v>0</v>
      </c>
      <c r="F3" s="31" t="n">
        <v>0</v>
      </c>
      <c r="G3" s="31" t="n">
        <f aca="false">'U-16 - NCA 6 GRUPOS - Table 5'!E11+'U-16 - NCA 6 GRUPOS - Table 5'!C24+'U-16 - NCA 6 GRUPOS - Table 5'!E36</f>
        <v>7</v>
      </c>
      <c r="H3" s="31" t="n">
        <f aca="false">'U-16 - NCA 6 GRUPOS - Table 5'!C11+'U-16 - NCA 6 GRUPOS - Table 5'!E24+'U-16 - NCA 6 GRUPOS - Table 5'!C36</f>
        <v>1</v>
      </c>
      <c r="I3" s="31" t="n">
        <f aca="false">G3-H3</f>
        <v>6</v>
      </c>
      <c r="J3" s="31" t="n">
        <f aca="false">D3*3+E3</f>
        <v>0</v>
      </c>
    </row>
    <row r="4" customFormat="false" ht="33" hidden="false" customHeight="true" outlineLevel="0" collapsed="false">
      <c r="A4" s="29" t="s">
        <v>142</v>
      </c>
      <c r="B4" s="30" t="str">
        <f aca="false">'U-16 - NCA 6 GRUPOS - Table 1'!E4</f>
        <v>{ "group": 362, "pos": 3 }
</v>
      </c>
      <c r="C4" s="29" t="s">
        <v>142</v>
      </c>
      <c r="D4" s="31" t="n">
        <v>0</v>
      </c>
      <c r="E4" s="31" t="n">
        <v>0</v>
      </c>
      <c r="F4" s="31" t="n">
        <v>0</v>
      </c>
      <c r="G4" s="31" t="n">
        <f aca="false">'U-16 - NCA 6 GRUPOS - Table 5'!C12+'U-16 - NCA 6 GRUPOS - Table 5'!E23+'U-16 - NCA 6 GRUPOS - Table 5'!C36</f>
        <v>3</v>
      </c>
      <c r="H4" s="31" t="n">
        <f aca="false">'U-16 - NCA 6 GRUPOS - Table 5'!E12+'U-16 - NCA 6 GRUPOS - Table 5'!C23+'U-16 - NCA 6 GRUPOS - Table 5'!E36</f>
        <v>5</v>
      </c>
      <c r="I4" s="31" t="n">
        <f aca="false">G4-H4</f>
        <v>-2</v>
      </c>
      <c r="J4" s="31" t="n">
        <f aca="false">D4*3+E4</f>
        <v>0</v>
      </c>
    </row>
    <row r="5" customFormat="false" ht="33" hidden="false" customHeight="true" outlineLevel="0" collapsed="false">
      <c r="A5" s="29" t="s">
        <v>142</v>
      </c>
      <c r="B5" s="30" t="str">
        <f aca="false">'U-16 - NCA 6 GRUPOS - Table 1'!E5</f>
        <v>{ "group": 362, "pos": 4 }
</v>
      </c>
      <c r="C5" s="29" t="s">
        <v>142</v>
      </c>
      <c r="D5" s="31" t="n">
        <v>0</v>
      </c>
      <c r="E5" s="31" t="n">
        <v>0</v>
      </c>
      <c r="F5" s="31" t="n">
        <v>0</v>
      </c>
      <c r="G5" s="31" t="n">
        <f aca="false">'U-16 - NCA 6 GRUPOS - Table 5'!E24+'U-16 - NCA 6 GRUPOS - Table 5'!E12+'U-16 - NCA 6 GRUPOS - Table 5'!C35</f>
        <v>7</v>
      </c>
      <c r="H5" s="31" t="n">
        <f aca="false">'U-16 - NCA 6 GRUPOS - Table 5'!C12+'U-16 - NCA 6 GRUPOS - Table 5'!C24+'U-16 - NCA 6 GRUPOS - Table 5'!E35</f>
        <v>4</v>
      </c>
      <c r="I5" s="31" t="n">
        <f aca="false">G5-H5</f>
        <v>3</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36.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33" hidden="false" customHeight="true" outlineLevel="0" collapsed="false">
      <c r="A2" s="29" t="s">
        <v>142</v>
      </c>
      <c r="B2" s="30" t="str">
        <f aca="false">'U-16 - NCA 6 GRUPOS - Table 1'!F2</f>
        <v>{ "group": 364, "pos": 1 }
</v>
      </c>
      <c r="C2" s="29" t="s">
        <v>142</v>
      </c>
      <c r="D2" s="31" t="n">
        <v>0</v>
      </c>
      <c r="E2" s="31" t="n">
        <v>0</v>
      </c>
      <c r="F2" s="31" t="n">
        <v>0</v>
      </c>
      <c r="G2" s="31" t="n">
        <f aca="false">'U-16 - NCA 6 GRUPOS - Table 5'!C13+'U-16 - NCA 6 GRUPOS - Table 5'!C25+'U-16 - NCA 6 GRUPOS - Table 5'!E37</f>
        <v>2</v>
      </c>
      <c r="H2" s="31" t="n">
        <f aca="false">'U-16 - NCA 6 GRUPOS - Table 5'!E13+'U-16 - NCA 6 GRUPOS - Table 5'!E25+'U-16 - NCA 6 GRUPOS - Table 5'!C37</f>
        <v>14</v>
      </c>
      <c r="I2" s="31" t="n">
        <f aca="false">G2-H2</f>
        <v>-12</v>
      </c>
      <c r="J2" s="31" t="n">
        <f aca="false">D2*3+E2</f>
        <v>0</v>
      </c>
    </row>
    <row r="3" customFormat="false" ht="33" hidden="false" customHeight="true" outlineLevel="0" collapsed="false">
      <c r="A3" s="29" t="s">
        <v>142</v>
      </c>
      <c r="B3" s="30" t="str">
        <f aca="false">'U-16 - NCA 6 GRUPOS - Table 1'!F3</f>
        <v>{ "group": 364, "pos": 2 }
</v>
      </c>
      <c r="C3" s="29" t="s">
        <v>142</v>
      </c>
      <c r="D3" s="31" t="n">
        <v>0</v>
      </c>
      <c r="E3" s="31" t="n">
        <v>0</v>
      </c>
      <c r="F3" s="31" t="n">
        <v>0</v>
      </c>
      <c r="G3" s="31" t="n">
        <f aca="false">'U-16 - NCA 6 GRUPOS - Table 5'!E13+'U-16 - NCA 6 GRUPOS - Table 5'!C26+'U-16 - NCA 6 GRUPOS - Table 5'!E38</f>
        <v>1</v>
      </c>
      <c r="H3" s="31" t="n">
        <f aca="false">'U-16 - NCA 6 GRUPOS - Table 5'!C13+'U-16 - NCA 6 GRUPOS - Table 5'!E26+'U-16 - NCA 6 GRUPOS - Table 5'!C38</f>
        <v>7</v>
      </c>
      <c r="I3" s="31" t="n">
        <f aca="false">G3-H3</f>
        <v>-6</v>
      </c>
      <c r="J3" s="31" t="n">
        <f aca="false">D3*3+E3</f>
        <v>0</v>
      </c>
    </row>
    <row r="4" customFormat="false" ht="33" hidden="false" customHeight="true" outlineLevel="0" collapsed="false">
      <c r="A4" s="29" t="s">
        <v>142</v>
      </c>
      <c r="B4" s="30" t="str">
        <f aca="false">'U-16 - NCA 6 GRUPOS - Table 1'!F4</f>
        <v>{ "group": 364, "pos": 3 }
</v>
      </c>
      <c r="C4" s="29" t="s">
        <v>142</v>
      </c>
      <c r="D4" s="31" t="n">
        <v>0</v>
      </c>
      <c r="E4" s="31" t="n">
        <v>0</v>
      </c>
      <c r="F4" s="31" t="n">
        <v>0</v>
      </c>
      <c r="G4" s="31" t="n">
        <f aca="false">'U-16 - NCA 6 GRUPOS - Table 5'!C14+'U-16 - NCA 6 GRUPOS - Table 5'!E25+'U-16 - NCA 6 GRUPOS - Table 5'!C38</f>
        <v>6</v>
      </c>
      <c r="H4" s="31" t="n">
        <f aca="false">'U-16 - NCA 6 GRUPOS - Table 5'!E14+'U-16 - NCA 6 GRUPOS - Table 5'!C25+'U-16 - NCA 6 GRUPOS - Table 5'!E38</f>
        <v>0</v>
      </c>
      <c r="I4" s="31" t="n">
        <f aca="false">G4-H4</f>
        <v>6</v>
      </c>
      <c r="J4" s="31" t="n">
        <f aca="false">D4*3+E4</f>
        <v>0</v>
      </c>
    </row>
    <row r="5" customFormat="false" ht="33" hidden="false" customHeight="true" outlineLevel="0" collapsed="false">
      <c r="A5" s="29" t="s">
        <v>142</v>
      </c>
      <c r="B5" s="30" t="str">
        <f aca="false">'U-16 - NCA 6 GRUPOS - Table 1'!F5</f>
        <v>{ "group": 364, "pos": 4 }
</v>
      </c>
      <c r="C5" s="29" t="s">
        <v>142</v>
      </c>
      <c r="D5" s="31" t="n">
        <v>0</v>
      </c>
      <c r="E5" s="31" t="n">
        <v>0</v>
      </c>
      <c r="F5" s="31" t="n">
        <v>0</v>
      </c>
      <c r="G5" s="31" t="n">
        <f aca="false">'U-16 - NCA 6 GRUPOS - Table 5'!E14+'U-16 - NCA 6 GRUPOS - Table 5'!E26+'U-16 - NCA 6 GRUPOS - Table 5'!C37</f>
        <v>12</v>
      </c>
      <c r="H5" s="31" t="n">
        <f aca="false">'U-16 - NCA 6 GRUPOS - Table 5'!C14+'U-16 - NCA 6 GRUPOS - Table 5'!C26+'U-16 - NCA 6 GRUPOS - Table 5'!E37</f>
        <v>0</v>
      </c>
      <c r="I5" s="31" t="n">
        <f aca="false">G5-H5</f>
        <v>12</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37.xml><?xml version="1.0" encoding="utf-8"?>
<worksheet xmlns="http://schemas.openxmlformats.org/spreadsheetml/2006/main" xmlns:r="http://schemas.openxmlformats.org/officeDocument/2006/relationships">
  <sheetPr filterMode="false">
    <pageSetUpPr fitToPage="false"/>
  </sheetPr>
  <dimension ref="A1:P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16" min="1" style="1" width="10.530612244898"/>
    <col collapsed="false" hidden="false" max="256" min="17"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38.xml><?xml version="1.0" encoding="utf-8"?>
<worksheet xmlns="http://schemas.openxmlformats.org/spreadsheetml/2006/main" xmlns:r="http://schemas.openxmlformats.org/officeDocument/2006/relationships">
  <sheetPr filterMode="false">
    <pageSetUpPr fitToPage="false"/>
  </sheetPr>
  <dimension ref="A1:E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37.5255102040816"/>
    <col collapsed="false" hidden="false" max="2" min="2" style="1" width="41.4438775510204"/>
    <col collapsed="false" hidden="false" max="3" min="3" style="1" width="35.5051020408163"/>
    <col collapsed="false" hidden="false" max="5" min="4" style="1" width="20.5204081632653"/>
    <col collapsed="false" hidden="false" max="256" min="6" style="1" width="8.63775510204082"/>
    <col collapsed="false" hidden="false" max="1025" min="257" style="0" width="8.63775510204082"/>
  </cols>
  <sheetData>
    <row r="1" customFormat="false" ht="26.25" hidden="false" customHeight="true" outlineLevel="0" collapsed="false">
      <c r="A1" s="17" t="s">
        <v>113</v>
      </c>
      <c r="B1" s="17" t="s">
        <v>114</v>
      </c>
      <c r="C1" s="17" t="s">
        <v>239</v>
      </c>
      <c r="D1" s="2"/>
      <c r="E1" s="4"/>
    </row>
    <row r="2" customFormat="false" ht="26.25" hidden="false" customHeight="true" outlineLevel="0" collapsed="false">
      <c r="A2" s="37" t="s">
        <v>278</v>
      </c>
      <c r="B2" s="37" t="s">
        <v>279</v>
      </c>
      <c r="C2" s="37" t="s">
        <v>280</v>
      </c>
      <c r="D2" s="5"/>
      <c r="E2" s="7"/>
    </row>
    <row r="3" customFormat="false" ht="26.25" hidden="false" customHeight="true" outlineLevel="0" collapsed="false">
      <c r="A3" s="37" t="s">
        <v>281</v>
      </c>
      <c r="B3" s="37" t="s">
        <v>282</v>
      </c>
      <c r="C3" s="37" t="s">
        <v>283</v>
      </c>
      <c r="D3" s="5"/>
      <c r="E3" s="7"/>
    </row>
    <row r="4" customFormat="false" ht="26.25" hidden="false" customHeight="true" outlineLevel="0" collapsed="false">
      <c r="A4" s="37" t="s">
        <v>284</v>
      </c>
      <c r="B4" s="37" t="s">
        <v>285</v>
      </c>
      <c r="C4" s="37" t="s">
        <v>286</v>
      </c>
      <c r="D4" s="5"/>
      <c r="E4" s="7"/>
    </row>
    <row r="5" customFormat="false" ht="26.25" hidden="false" customHeight="true" outlineLevel="0" collapsed="false">
      <c r="A5" s="37" t="s">
        <v>287</v>
      </c>
      <c r="B5" s="37" t="s">
        <v>288</v>
      </c>
      <c r="C5" s="37" t="s">
        <v>289</v>
      </c>
      <c r="D5" s="5"/>
      <c r="E5" s="7"/>
    </row>
    <row r="6" customFormat="false" ht="13.75" hidden="false" customHeight="true" outlineLevel="0" collapsed="false">
      <c r="A6" s="2"/>
      <c r="B6" s="3"/>
      <c r="C6" s="3"/>
      <c r="D6" s="6"/>
      <c r="E6" s="7"/>
    </row>
    <row r="7" customFormat="false" ht="13.75" hidden="false" customHeight="true" outlineLevel="0" collapsed="false">
      <c r="A7" s="5"/>
      <c r="B7" s="6"/>
      <c r="C7" s="6"/>
      <c r="D7" s="6"/>
      <c r="E7" s="7"/>
    </row>
    <row r="8" customFormat="false" ht="13.75" hidden="false" customHeight="true" outlineLevel="0" collapsed="false">
      <c r="A8" s="5"/>
      <c r="B8" s="6"/>
      <c r="C8" s="6"/>
      <c r="D8" s="6"/>
      <c r="E8" s="7"/>
    </row>
    <row r="9" customFormat="false" ht="13.75" hidden="false" customHeight="true" outlineLevel="0" collapsed="false">
      <c r="A9" s="5"/>
      <c r="B9" s="6"/>
      <c r="C9" s="6"/>
      <c r="D9" s="6"/>
      <c r="E9" s="7"/>
    </row>
    <row r="10" customFormat="false" ht="13.75" hidden="false" customHeight="true" outlineLevel="0" collapsed="false">
      <c r="A10" s="12"/>
      <c r="B10" s="19"/>
      <c r="C10" s="19"/>
      <c r="D10" s="19"/>
      <c r="E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39.xml><?xml version="1.0" encoding="utf-8"?>
<worksheet xmlns="http://schemas.openxmlformats.org/spreadsheetml/2006/main" xmlns:r="http://schemas.openxmlformats.org/officeDocument/2006/relationships">
  <sheetPr filterMode="false">
    <pageSetUpPr fitToPage="false"/>
  </sheetPr>
  <dimension ref="A1:F29"/>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41413</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24" t="n">
        <v>41405.3541666667</v>
      </c>
      <c r="B3" s="26" t="str">
        <f aca="false">'U18 - NCA - Table 1'!A2</f>
        <v>{ "group": 388, "pos": 1 }</v>
      </c>
      <c r="C3" s="25" t="n">
        <v>0</v>
      </c>
      <c r="D3" s="26" t="str">
        <f aca="false">'U18 - NCA - Table 1'!A3</f>
        <v>{ "group": 388, "pos": 2 }</v>
      </c>
      <c r="E3" s="25" t="n">
        <v>1</v>
      </c>
      <c r="F3" s="17" t="s">
        <v>230</v>
      </c>
    </row>
    <row r="4" customFormat="false" ht="29.25" hidden="false" customHeight="true" outlineLevel="0" collapsed="false">
      <c r="A4" s="24" t="n">
        <v>41405.3993055556</v>
      </c>
      <c r="B4" s="26" t="str">
        <f aca="false">'U18 - NCA - Table 1'!A4</f>
        <v>{ "group": 388, "pos": 3 }</v>
      </c>
      <c r="C4" s="25" t="n">
        <v>0</v>
      </c>
      <c r="D4" s="26" t="str">
        <f aca="false">'U18 - NCA - Table 1'!A5</f>
        <v>{ "group": 388, "pos": 4 }</v>
      </c>
      <c r="E4" s="25" t="n">
        <v>5</v>
      </c>
      <c r="F4" s="17" t="s">
        <v>230</v>
      </c>
    </row>
    <row r="5" customFormat="false" ht="29.25" hidden="false" customHeight="true" outlineLevel="0" collapsed="false">
      <c r="A5" s="24" t="n">
        <v>41405.4444444444</v>
      </c>
      <c r="B5" s="26" t="str">
        <f aca="false">'U18 - NCA - Table 1'!B2</f>
        <v>{ "group": 393, "pos": 1 }</v>
      </c>
      <c r="C5" s="25" t="n">
        <v>2</v>
      </c>
      <c r="D5" s="26" t="str">
        <f aca="false">'U18 - NCA - Table 1'!B3</f>
        <v>{ "group": 393, "pos": 2 }</v>
      </c>
      <c r="E5" s="25" t="n">
        <v>0</v>
      </c>
      <c r="F5" s="17" t="s">
        <v>230</v>
      </c>
    </row>
    <row r="6" customFormat="false" ht="29.25" hidden="false" customHeight="true" outlineLevel="0" collapsed="false">
      <c r="A6" s="24" t="n">
        <v>41405.4895833333</v>
      </c>
      <c r="B6" s="26" t="str">
        <f aca="false">'U18 - NCA - Table 1'!B4</f>
        <v>{ "group": 393, "pos": 3 }</v>
      </c>
      <c r="C6" s="25" t="n">
        <v>0</v>
      </c>
      <c r="D6" s="26" t="str">
        <f aca="false">'U18 - NCA - Table 1'!B5</f>
        <v>{ "group": 393, "pos": 4 }</v>
      </c>
      <c r="E6" s="25" t="n">
        <v>2</v>
      </c>
      <c r="F6" s="17" t="s">
        <v>230</v>
      </c>
    </row>
    <row r="7" customFormat="false" ht="29.25" hidden="false" customHeight="true" outlineLevel="0" collapsed="false">
      <c r="A7" s="24" t="n">
        <v>41405.5347222222</v>
      </c>
      <c r="B7" s="26" t="str">
        <f aca="false">'U18 - NCA - Table 1'!C2</f>
        <v>{ "group": 385, "pos": 1 }</v>
      </c>
      <c r="C7" s="36" t="n">
        <v>5</v>
      </c>
      <c r="D7" s="26" t="str">
        <f aca="false">'U18 - NCA - Table 1'!C3</f>
        <v>{ "group": 385, "pos": 2 }</v>
      </c>
      <c r="E7" s="25" t="n">
        <v>0</v>
      </c>
      <c r="F7" s="17" t="s">
        <v>230</v>
      </c>
    </row>
    <row r="8" customFormat="false" ht="29.25" hidden="false" customHeight="true" outlineLevel="0" collapsed="false">
      <c r="A8" s="24" t="n">
        <v>41405.5798611111</v>
      </c>
      <c r="B8" s="26" t="str">
        <f aca="false">'U18 - NCA - Table 1'!C4</f>
        <v>{ "group": 385, "pos": 3 }</v>
      </c>
      <c r="C8" s="36" t="n">
        <v>1</v>
      </c>
      <c r="D8" s="26" t="str">
        <f aca="false">'U18 - NCA - Table 1'!C5</f>
        <v>{ "group": 385, "pos": 4 }</v>
      </c>
      <c r="E8" s="25" t="n">
        <v>1</v>
      </c>
      <c r="F8" s="17" t="s">
        <v>230</v>
      </c>
    </row>
    <row r="9" customFormat="false" ht="29.25" hidden="false" customHeight="true" outlineLevel="0" collapsed="false">
      <c r="A9" s="24" t="n">
        <v>41405.625</v>
      </c>
      <c r="B9" s="26" t="str">
        <f aca="false">B3</f>
        <v>{ "group": 388, "pos": 1 }</v>
      </c>
      <c r="C9" s="25" t="n">
        <v>1</v>
      </c>
      <c r="D9" s="26" t="str">
        <f aca="false">B4</f>
        <v>{ "group": 388, "pos": 3 }</v>
      </c>
      <c r="E9" s="25" t="n">
        <v>2</v>
      </c>
      <c r="F9" s="17" t="s">
        <v>229</v>
      </c>
    </row>
    <row r="10" customFormat="false" ht="29.25" hidden="false" customHeight="true" outlineLevel="0" collapsed="false">
      <c r="A10" s="24" t="n">
        <v>41405.625</v>
      </c>
      <c r="B10" s="26" t="str">
        <f aca="false">D3</f>
        <v>{ "group": 388, "pos": 2 }</v>
      </c>
      <c r="C10" s="25" t="n">
        <v>1</v>
      </c>
      <c r="D10" s="26" t="str">
        <f aca="false">D4</f>
        <v>{ "group": 388, "pos": 4 }</v>
      </c>
      <c r="E10" s="25" t="n">
        <v>4</v>
      </c>
      <c r="F10" s="17" t="s">
        <v>230</v>
      </c>
    </row>
    <row r="11" customFormat="false" ht="29.25" hidden="false" customHeight="true" outlineLevel="0" collapsed="false">
      <c r="A11" s="24" t="n">
        <v>41405.6701388889</v>
      </c>
      <c r="B11" s="26" t="str">
        <f aca="false">B5</f>
        <v>{ "group": 393, "pos": 1 }</v>
      </c>
      <c r="C11" s="25" t="n">
        <v>3</v>
      </c>
      <c r="D11" s="26" t="str">
        <f aca="false">B6</f>
        <v>{ "group": 393, "pos": 3 }</v>
      </c>
      <c r="E11" s="25" t="n">
        <v>1</v>
      </c>
      <c r="F11" s="17" t="s">
        <v>229</v>
      </c>
    </row>
    <row r="12" customFormat="false" ht="29.25" hidden="false" customHeight="true" outlineLevel="0" collapsed="false">
      <c r="A12" s="24" t="n">
        <v>41405.6701388889</v>
      </c>
      <c r="B12" s="26" t="str">
        <f aca="false">D5</f>
        <v>{ "group": 393, "pos": 2 }</v>
      </c>
      <c r="C12" s="25" t="n">
        <v>2</v>
      </c>
      <c r="D12" s="26" t="str">
        <f aca="false">'U18 - NCA - Table 1'!B5</f>
        <v>{ "group": 393, "pos": 4 }</v>
      </c>
      <c r="E12" s="25" t="n">
        <v>0</v>
      </c>
      <c r="F12" s="17" t="s">
        <v>230</v>
      </c>
    </row>
    <row r="13" customFormat="false" ht="29.25" hidden="false" customHeight="true" outlineLevel="0" collapsed="false">
      <c r="A13" s="24" t="n">
        <v>41405.7152777778</v>
      </c>
      <c r="B13" s="26" t="str">
        <f aca="false">B7</f>
        <v>{ "group": 385, "pos": 1 }</v>
      </c>
      <c r="C13" s="27" t="n">
        <v>2</v>
      </c>
      <c r="D13" s="26" t="str">
        <f aca="false">B8</f>
        <v>{ "group": 385, "pos": 3 }</v>
      </c>
      <c r="E13" s="25" t="n">
        <v>1</v>
      </c>
      <c r="F13" s="17" t="s">
        <v>229</v>
      </c>
    </row>
    <row r="14" customFormat="false" ht="29.25" hidden="false" customHeight="true" outlineLevel="0" collapsed="false">
      <c r="A14" s="24" t="n">
        <v>41405.7152777778</v>
      </c>
      <c r="B14" s="26" t="str">
        <f aca="false">D7</f>
        <v>{ "group": 385, "pos": 2 }</v>
      </c>
      <c r="C14" s="27" t="n">
        <v>0</v>
      </c>
      <c r="D14" s="26" t="str">
        <f aca="false">D8</f>
        <v>{ "group": 385, "pos": 4 }</v>
      </c>
      <c r="E14" s="25" t="n">
        <v>7</v>
      </c>
      <c r="F14" s="17" t="s">
        <v>230</v>
      </c>
    </row>
    <row r="15" customFormat="false" ht="29.25" hidden="false" customHeight="true" outlineLevel="0" collapsed="false">
      <c r="A15" s="23" t="n">
        <v>41414</v>
      </c>
      <c r="B15" s="23"/>
      <c r="C15" s="23"/>
      <c r="D15" s="23"/>
      <c r="E15" s="23"/>
      <c r="F15" s="23"/>
    </row>
    <row r="16" customFormat="false" ht="29.25" hidden="false" customHeight="true" outlineLevel="0" collapsed="false">
      <c r="A16" s="17" t="s">
        <v>121</v>
      </c>
      <c r="B16" s="17" t="s">
        <v>122</v>
      </c>
      <c r="C16" s="17" t="s">
        <v>123</v>
      </c>
      <c r="D16" s="17" t="s">
        <v>124</v>
      </c>
      <c r="E16" s="17" t="s">
        <v>123</v>
      </c>
      <c r="F16" s="17" t="s">
        <v>125</v>
      </c>
    </row>
    <row r="17" customFormat="false" ht="29.25" hidden="false" customHeight="true" outlineLevel="0" collapsed="false">
      <c r="A17" s="24" t="n">
        <v>41397.3333333333</v>
      </c>
      <c r="B17" s="26" t="str">
        <f aca="false">D4</f>
        <v>{ "group": 388, "pos": 4 }</v>
      </c>
      <c r="C17" s="25" t="n">
        <v>4</v>
      </c>
      <c r="D17" s="26" t="str">
        <f aca="false">B3</f>
        <v>{ "group": 388, "pos": 1 }</v>
      </c>
      <c r="E17" s="25" t="n">
        <v>0</v>
      </c>
      <c r="F17" s="17" t="s">
        <v>221</v>
      </c>
    </row>
    <row r="18" customFormat="false" ht="29.25" hidden="false" customHeight="true" outlineLevel="0" collapsed="false">
      <c r="A18" s="24" t="n">
        <v>41397.3333333333</v>
      </c>
      <c r="B18" s="26" t="str">
        <f aca="false">B4</f>
        <v>{ "group": 388, "pos": 3 }</v>
      </c>
      <c r="C18" s="25" t="n">
        <v>1</v>
      </c>
      <c r="D18" s="26" t="str">
        <f aca="false">B10</f>
        <v>{ "group": 388, "pos": 2 }</v>
      </c>
      <c r="E18" s="25" t="n">
        <v>0</v>
      </c>
      <c r="F18" s="17" t="s">
        <v>222</v>
      </c>
    </row>
    <row r="19" customFormat="false" ht="29.25" hidden="false" customHeight="true" outlineLevel="0" collapsed="false">
      <c r="A19" s="24" t="n">
        <v>41397.3333333333</v>
      </c>
      <c r="B19" s="26" t="str">
        <f aca="false">D12</f>
        <v>{ "group": 393, "pos": 4 }</v>
      </c>
      <c r="C19" s="25" t="n">
        <v>0</v>
      </c>
      <c r="D19" s="26" t="str">
        <f aca="false">B5</f>
        <v>{ "group": 393, "pos": 1 }</v>
      </c>
      <c r="E19" s="25" t="n">
        <v>3</v>
      </c>
      <c r="F19" s="17" t="s">
        <v>224</v>
      </c>
    </row>
    <row r="20" customFormat="false" ht="29.25" hidden="false" customHeight="true" outlineLevel="0" collapsed="false">
      <c r="A20" s="24" t="n">
        <v>41397.3333333333</v>
      </c>
      <c r="B20" s="26" t="str">
        <f aca="false">D11</f>
        <v>{ "group": 393, "pos": 3 }</v>
      </c>
      <c r="C20" s="25" t="n">
        <v>0</v>
      </c>
      <c r="D20" s="26" t="str">
        <f aca="false">D5</f>
        <v>{ "group": 393, "pos": 2 }</v>
      </c>
      <c r="E20" s="25" t="n">
        <v>1</v>
      </c>
      <c r="F20" s="17" t="s">
        <v>225</v>
      </c>
    </row>
    <row r="21" customFormat="false" ht="29.25" hidden="false" customHeight="true" outlineLevel="0" collapsed="false">
      <c r="A21" s="24" t="n">
        <v>41397.3333333333</v>
      </c>
      <c r="B21" s="26" t="str">
        <f aca="false">D14</f>
        <v>{ "group": 385, "pos": 4 }</v>
      </c>
      <c r="C21" s="27" t="n">
        <v>2</v>
      </c>
      <c r="D21" s="26" t="str">
        <f aca="false">B13</f>
        <v>{ "group": 385, "pos": 1 }</v>
      </c>
      <c r="E21" s="25" t="n">
        <v>2</v>
      </c>
      <c r="F21" s="17" t="s">
        <v>226</v>
      </c>
    </row>
    <row r="22" customFormat="false" ht="29.25" hidden="false" customHeight="true" outlineLevel="0" collapsed="false">
      <c r="A22" s="24" t="n">
        <v>41397.3333333333</v>
      </c>
      <c r="B22" s="26" t="str">
        <f aca="false">D13</f>
        <v>{ "group": 385, "pos": 3 }</v>
      </c>
      <c r="C22" s="27" t="n">
        <v>16</v>
      </c>
      <c r="D22" s="26" t="str">
        <f aca="false">B14</f>
        <v>{ "group": 385, "pos": 2 }</v>
      </c>
      <c r="E22" s="25" t="n">
        <v>0</v>
      </c>
      <c r="F22" s="17" t="s">
        <v>227</v>
      </c>
    </row>
    <row r="23" customFormat="false" ht="29.25" hidden="false" customHeight="true" outlineLevel="0" collapsed="false">
      <c r="A23" s="17" t="s">
        <v>128</v>
      </c>
      <c r="B23" s="17"/>
      <c r="C23" s="17"/>
      <c r="D23" s="17"/>
      <c r="E23" s="17"/>
      <c r="F23" s="17"/>
    </row>
    <row r="24" customFormat="false" ht="29.25" hidden="false" customHeight="true" outlineLevel="0" collapsed="false">
      <c r="A24" s="17" t="s">
        <v>121</v>
      </c>
      <c r="B24" s="17" t="s">
        <v>122</v>
      </c>
      <c r="C24" s="17" t="s">
        <v>123</v>
      </c>
      <c r="D24" s="17" t="s">
        <v>124</v>
      </c>
      <c r="E24" s="17" t="s">
        <v>123</v>
      </c>
      <c r="F24" s="17" t="s">
        <v>125</v>
      </c>
    </row>
    <row r="25" customFormat="false" ht="29.25" hidden="false" customHeight="true" outlineLevel="0" collapsed="false">
      <c r="A25" s="24" t="n">
        <v>41397.4895833333</v>
      </c>
      <c r="B25" s="37" t="s">
        <v>290</v>
      </c>
      <c r="C25" s="27" t="n">
        <v>1</v>
      </c>
      <c r="D25" s="37" t="s">
        <v>291</v>
      </c>
      <c r="E25" s="27" t="n">
        <v>0</v>
      </c>
      <c r="F25" s="17" t="s">
        <v>221</v>
      </c>
    </row>
    <row r="26" customFormat="false" ht="29.25" hidden="false" customHeight="true" outlineLevel="0" collapsed="false">
      <c r="A26" s="24" t="n">
        <v>41397.4895833333</v>
      </c>
      <c r="B26" s="37" t="s">
        <v>292</v>
      </c>
      <c r="C26" s="27" t="n">
        <v>4</v>
      </c>
      <c r="D26" s="18" t="s">
        <v>161</v>
      </c>
      <c r="E26" s="27" t="n">
        <v>1</v>
      </c>
      <c r="F26" s="17" t="s">
        <v>222</v>
      </c>
    </row>
    <row r="27" customFormat="false" ht="29.25" hidden="false" customHeight="true" outlineLevel="0" collapsed="false">
      <c r="A27" s="17" t="s">
        <v>129</v>
      </c>
      <c r="B27" s="17"/>
      <c r="C27" s="17"/>
      <c r="D27" s="17"/>
      <c r="E27" s="17"/>
      <c r="F27" s="17"/>
    </row>
    <row r="28" customFormat="false" ht="29.25" hidden="false" customHeight="true" outlineLevel="0" collapsed="false">
      <c r="A28" s="17" t="s">
        <v>121</v>
      </c>
      <c r="B28" s="17" t="s">
        <v>122</v>
      </c>
      <c r="C28" s="17" t="s">
        <v>123</v>
      </c>
      <c r="D28" s="17" t="s">
        <v>124</v>
      </c>
      <c r="E28" s="17" t="s">
        <v>123</v>
      </c>
      <c r="F28" s="17" t="s">
        <v>125</v>
      </c>
    </row>
    <row r="29" customFormat="false" ht="29.25" hidden="false" customHeight="true" outlineLevel="0" collapsed="false">
      <c r="A29" s="24" t="n">
        <v>41397.59375</v>
      </c>
      <c r="B29" s="26" t="s">
        <v>293</v>
      </c>
      <c r="C29" s="27" t="n">
        <v>4</v>
      </c>
      <c r="D29" s="26" t="s">
        <v>294</v>
      </c>
      <c r="E29" s="27" t="n">
        <v>1</v>
      </c>
      <c r="F29" s="17" t="s">
        <v>222</v>
      </c>
    </row>
  </sheetData>
  <mergeCells count="4">
    <mergeCell ref="A1:F1"/>
    <mergeCell ref="A15:F15"/>
    <mergeCell ref="A23:F23"/>
    <mergeCell ref="A27:F27"/>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4.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'U-6 - NCA - Table 1'!A2</f>
        <v>{ "group": 334, "pos": 1 }</v>
      </c>
      <c r="C2" s="29" t="s">
        <v>142</v>
      </c>
      <c r="D2" s="31" t="n">
        <v>0</v>
      </c>
      <c r="E2" s="31" t="n">
        <v>0</v>
      </c>
      <c r="F2" s="31" t="n">
        <v>0</v>
      </c>
      <c r="G2" s="31" t="n">
        <f aca="false">'U-6 - NCA - Table 5'!C3+'U-6 - NCA - Table 5'!C7+'U-6 - NCA - Table 5'!E11</f>
        <v>13</v>
      </c>
      <c r="H2" s="31" t="n">
        <f aca="false">'U-6 - NCA - Table 5'!E3+'U-6 - NCA - Table 5'!E7+'U-6 - NCA - Table 5'!C11</f>
        <v>14</v>
      </c>
      <c r="I2" s="31" t="n">
        <f aca="false">G2-H2</f>
        <v>-1</v>
      </c>
      <c r="J2" s="31" t="n">
        <f aca="false">D2*3+E2</f>
        <v>0</v>
      </c>
    </row>
    <row r="3" customFormat="false" ht="19" hidden="false" customHeight="true" outlineLevel="0" collapsed="false">
      <c r="A3" s="29" t="s">
        <v>142</v>
      </c>
      <c r="B3" s="30" t="str">
        <f aca="false">'U-6 - NCA - Table 1'!A3</f>
        <v>{ "group": 334, "pos": 2 }</v>
      </c>
      <c r="C3" s="29" t="s">
        <v>142</v>
      </c>
      <c r="D3" s="31" t="n">
        <v>0</v>
      </c>
      <c r="E3" s="31" t="n">
        <v>0</v>
      </c>
      <c r="F3" s="31" t="n">
        <v>0</v>
      </c>
      <c r="G3" s="32"/>
      <c r="H3" s="32"/>
      <c r="I3" s="33" t="n">
        <f aca="false">G3-H3</f>
        <v>0</v>
      </c>
      <c r="J3" s="31" t="n">
        <f aca="false">D3*3+E3</f>
        <v>0</v>
      </c>
    </row>
    <row r="4" customFormat="false" ht="19" hidden="false" customHeight="true" outlineLevel="0" collapsed="false">
      <c r="A4" s="29" t="s">
        <v>142</v>
      </c>
      <c r="B4" s="30" t="str">
        <f aca="false">'U-6 - NCA - Table 1'!A4</f>
        <v>{ "group": 334, "pos": 3 }</v>
      </c>
      <c r="C4" s="29" t="s">
        <v>142</v>
      </c>
      <c r="D4" s="31" t="n">
        <v>0</v>
      </c>
      <c r="E4" s="31" t="n">
        <v>0</v>
      </c>
      <c r="F4" s="31" t="n">
        <v>0</v>
      </c>
      <c r="G4" s="32"/>
      <c r="H4" s="32"/>
      <c r="I4" s="33" t="n">
        <f aca="false">G4-H4</f>
        <v>0</v>
      </c>
      <c r="J4" s="31" t="n">
        <f aca="false">D4*3+E4</f>
        <v>0</v>
      </c>
    </row>
    <row r="5" customFormat="false" ht="19" hidden="false" customHeight="true" outlineLevel="0" collapsed="false">
      <c r="A5" s="29" t="s">
        <v>142</v>
      </c>
      <c r="B5" s="34"/>
      <c r="C5" s="29" t="s">
        <v>142</v>
      </c>
      <c r="D5" s="31" t="n">
        <v>0</v>
      </c>
      <c r="E5" s="31" t="n">
        <v>0</v>
      </c>
      <c r="F5" s="31" t="n">
        <v>0</v>
      </c>
      <c r="G5" s="31" t="n">
        <f aca="false">'U-6 - NCA - Table 5'!E4+'U-6 - NCA - Table 5'!E8+'U-6 - NCA - Table 5'!C11</f>
        <v>7</v>
      </c>
      <c r="H5" s="31" t="n">
        <f aca="false">'U-6 - NCA - Table 5'!C4+'U-6 - NCA - Table 5'!C8+'U-6 - NCA - Table 5'!E11</f>
        <v>15</v>
      </c>
      <c r="I5" s="31" t="n">
        <f aca="false">G5-H5</f>
        <v>-8</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40.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47" hidden="false" customHeight="true" outlineLevel="0" collapsed="false">
      <c r="A2" s="29" t="s">
        <v>142</v>
      </c>
      <c r="B2" s="30" t="str">
        <f aca="false">'U18 - NCA - Table 1'!A2</f>
        <v>{ "group": 388, "pos": 1 }</v>
      </c>
      <c r="C2" s="29" t="s">
        <v>142</v>
      </c>
      <c r="D2" s="31" t="n">
        <v>0</v>
      </c>
      <c r="E2" s="31" t="n">
        <v>0</v>
      </c>
      <c r="F2" s="31" t="n">
        <v>0</v>
      </c>
      <c r="G2" s="31" t="n">
        <f aca="false">'U18 - NCA - Table 5'!C3+'U18 - NCA - Table 5'!C9+'U18 - NCA - Table 5'!E17</f>
        <v>1</v>
      </c>
      <c r="H2" s="31" t="n">
        <f aca="false">'U18 - NCA - Table 5'!E3+'U18 - NCA - Table 5'!E9+'U18 - NCA - Table 5'!C17</f>
        <v>7</v>
      </c>
      <c r="I2" s="31" t="n">
        <f aca="false">G2-H2</f>
        <v>-6</v>
      </c>
      <c r="J2" s="31" t="n">
        <f aca="false">D2*3+E2</f>
        <v>0</v>
      </c>
    </row>
    <row r="3" customFormat="false" ht="47" hidden="false" customHeight="true" outlineLevel="0" collapsed="false">
      <c r="A3" s="29" t="s">
        <v>142</v>
      </c>
      <c r="B3" s="30" t="str">
        <f aca="false">'U18 - NCA - Table 1'!A3</f>
        <v>{ "group": 388, "pos": 2 }</v>
      </c>
      <c r="C3" s="29" t="s">
        <v>142</v>
      </c>
      <c r="D3" s="31" t="n">
        <v>0</v>
      </c>
      <c r="E3" s="31" t="n">
        <v>0</v>
      </c>
      <c r="F3" s="31" t="n">
        <v>0</v>
      </c>
      <c r="G3" s="31" t="n">
        <f aca="false">'U18 - NCA - Table 5'!E3+'U18 - NCA - Table 5'!C10+'U18 - NCA - Table 5'!E18</f>
        <v>2</v>
      </c>
      <c r="H3" s="31" t="n">
        <f aca="false">'U18 - NCA - Table 5'!C3+'U18 - NCA - Table 5'!E10+'U18 - NCA - Table 5'!C18</f>
        <v>5</v>
      </c>
      <c r="I3" s="31" t="n">
        <f aca="false">G3-H3</f>
        <v>-3</v>
      </c>
      <c r="J3" s="31" t="n">
        <f aca="false">D3*3+E3</f>
        <v>0</v>
      </c>
    </row>
    <row r="4" customFormat="false" ht="47" hidden="false" customHeight="true" outlineLevel="0" collapsed="false">
      <c r="A4" s="29" t="s">
        <v>142</v>
      </c>
      <c r="B4" s="30" t="str">
        <f aca="false">'U18 - NCA - Table 1'!A4</f>
        <v>{ "group": 388, "pos": 3 }</v>
      </c>
      <c r="C4" s="29" t="s">
        <v>142</v>
      </c>
      <c r="D4" s="31" t="n">
        <v>0</v>
      </c>
      <c r="E4" s="31" t="n">
        <v>0</v>
      </c>
      <c r="F4" s="31" t="n">
        <v>0</v>
      </c>
      <c r="G4" s="31" t="n">
        <f aca="false">'U18 - NCA - Table 5'!C4+'U18 - NCA - Table 5'!E9+'U18 - NCA - Table 5'!C18</f>
        <v>3</v>
      </c>
      <c r="H4" s="31" t="n">
        <f aca="false">'U18 - NCA - Table 5'!E4+'U18 - NCA - Table 5'!C9+'U18 - NCA - Table 5'!E18</f>
        <v>6</v>
      </c>
      <c r="I4" s="31" t="n">
        <f aca="false">G4-H4</f>
        <v>-3</v>
      </c>
      <c r="J4" s="31" t="n">
        <f aca="false">D4*3+E4</f>
        <v>0</v>
      </c>
    </row>
    <row r="5" customFormat="false" ht="47" hidden="false" customHeight="true" outlineLevel="0" collapsed="false">
      <c r="A5" s="29" t="s">
        <v>142</v>
      </c>
      <c r="B5" s="30" t="str">
        <f aca="false">'U18 - NCA - Table 1'!A5</f>
        <v>{ "group": 388, "pos": 4 }</v>
      </c>
      <c r="C5" s="29" t="s">
        <v>142</v>
      </c>
      <c r="D5" s="31" t="n">
        <v>0</v>
      </c>
      <c r="E5" s="31" t="n">
        <v>0</v>
      </c>
      <c r="F5" s="31" t="n">
        <v>0</v>
      </c>
      <c r="G5" s="31" t="n">
        <f aca="false">'U18 - NCA - Table 5'!E4+'U18 - NCA - Table 5'!E10+'U18 - NCA - Table 5'!C17</f>
        <v>13</v>
      </c>
      <c r="H5" s="31" t="n">
        <f aca="false">'U18 - NCA - Table 5'!C4+'U18 - NCA - Table 5'!C10+'U18 - NCA - Table 5'!E17</f>
        <v>1</v>
      </c>
      <c r="I5" s="31" t="n">
        <f aca="false">G5-H5</f>
        <v>12</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41.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47" hidden="false" customHeight="true" outlineLevel="0" collapsed="false">
      <c r="A2" s="29" t="s">
        <v>142</v>
      </c>
      <c r="B2" s="30" t="str">
        <f aca="false">'U18 - NCA - Table 1'!B2</f>
        <v>{ "group": 393, "pos": 1 }</v>
      </c>
      <c r="C2" s="29" t="s">
        <v>142</v>
      </c>
      <c r="D2" s="31" t="n">
        <v>0</v>
      </c>
      <c r="E2" s="31" t="n">
        <v>0</v>
      </c>
      <c r="F2" s="31" t="n">
        <v>0</v>
      </c>
      <c r="G2" s="31" t="n">
        <f aca="false">'U18 - NCA - Table 5'!C5+'U18 - NCA - Table 5'!C11+'U18 - NCA - Table 5'!E19</f>
        <v>8</v>
      </c>
      <c r="H2" s="31" t="n">
        <f aca="false">'U18 - NCA - Table 5'!E5+'U18 - NCA - Table 5'!E11+'U18 - NCA - Table 5'!C19</f>
        <v>1</v>
      </c>
      <c r="I2" s="31" t="n">
        <f aca="false">G2-H2</f>
        <v>7</v>
      </c>
      <c r="J2" s="31" t="n">
        <f aca="false">D2*3+E2</f>
        <v>0</v>
      </c>
    </row>
    <row r="3" customFormat="false" ht="47" hidden="false" customHeight="true" outlineLevel="0" collapsed="false">
      <c r="A3" s="29" t="s">
        <v>142</v>
      </c>
      <c r="B3" s="30" t="str">
        <f aca="false">'U18 - NCA - Table 1'!B3</f>
        <v>{ "group": 393, "pos": 2 }</v>
      </c>
      <c r="C3" s="29" t="s">
        <v>142</v>
      </c>
      <c r="D3" s="31" t="n">
        <v>0</v>
      </c>
      <c r="E3" s="31" t="n">
        <v>0</v>
      </c>
      <c r="F3" s="31" t="n">
        <v>0</v>
      </c>
      <c r="G3" s="31" t="n">
        <f aca="false">'U18 - NCA - Table 5'!E5+'U18 - NCA - Table 5'!C12+'U18 - NCA - Table 5'!E20</f>
        <v>3</v>
      </c>
      <c r="H3" s="31" t="n">
        <f aca="false">'U18 - NCA - Table 5'!C5+'U18 - NCA - Table 5'!E12+'U18 - NCA - Table 5'!C20</f>
        <v>2</v>
      </c>
      <c r="I3" s="31" t="n">
        <f aca="false">G3-H3</f>
        <v>1</v>
      </c>
      <c r="J3" s="31" t="n">
        <f aca="false">D3*3+E3</f>
        <v>0</v>
      </c>
    </row>
    <row r="4" customFormat="false" ht="47" hidden="false" customHeight="true" outlineLevel="0" collapsed="false">
      <c r="A4" s="29" t="s">
        <v>142</v>
      </c>
      <c r="B4" s="30" t="str">
        <f aca="false">'U18 - NCA - Table 1'!B4</f>
        <v>{ "group": 393, "pos": 3 }</v>
      </c>
      <c r="C4" s="29" t="s">
        <v>142</v>
      </c>
      <c r="D4" s="31" t="n">
        <v>0</v>
      </c>
      <c r="E4" s="31" t="n">
        <v>0</v>
      </c>
      <c r="F4" s="31" t="n">
        <v>0</v>
      </c>
      <c r="G4" s="31" t="n">
        <f aca="false">'U18 - NCA - Table 5'!C6+'U18 - NCA - Table 5'!E11+'U18 - NCA - Table 5'!C20</f>
        <v>1</v>
      </c>
      <c r="H4" s="31" t="n">
        <f aca="false">'U18 - NCA - Table 5'!E6+'U18 - NCA - Table 5'!C11+'U18 - NCA - Table 5'!E20</f>
        <v>6</v>
      </c>
      <c r="I4" s="31" t="n">
        <f aca="false">G4-H4</f>
        <v>-5</v>
      </c>
      <c r="J4" s="31" t="n">
        <f aca="false">D4*3+E4</f>
        <v>0</v>
      </c>
    </row>
    <row r="5" customFormat="false" ht="47" hidden="false" customHeight="true" outlineLevel="0" collapsed="false">
      <c r="A5" s="29" t="s">
        <v>142</v>
      </c>
      <c r="B5" s="30" t="str">
        <f aca="false">'U18 - NCA - Table 1'!B5</f>
        <v>{ "group": 393, "pos": 4 }</v>
      </c>
      <c r="C5" s="29" t="s">
        <v>142</v>
      </c>
      <c r="D5" s="31" t="n">
        <v>0</v>
      </c>
      <c r="E5" s="31" t="n">
        <v>0</v>
      </c>
      <c r="F5" s="31" t="n">
        <v>0</v>
      </c>
      <c r="G5" s="31" t="n">
        <f aca="false">'U18 - NCA - Table 5'!E6+'U18 - NCA - Table 5'!E12+'U18 - NCA - Table 5'!C19</f>
        <v>2</v>
      </c>
      <c r="H5" s="31" t="n">
        <f aca="false">'U18 - NCA - Table 5'!C6+'U18 - NCA - Table 5'!C12+'U18 - NCA - Table 5'!E19</f>
        <v>5</v>
      </c>
      <c r="I5" s="31" t="n">
        <f aca="false">G5-H5</f>
        <v>-3</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42.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47" hidden="false" customHeight="true" outlineLevel="0" collapsed="false">
      <c r="A2" s="29" t="s">
        <v>142</v>
      </c>
      <c r="B2" s="30" t="str">
        <f aca="false">'U18 - NCA - Table 1'!C2</f>
        <v>{ "group": 385, "pos": 1 }</v>
      </c>
      <c r="C2" s="29" t="s">
        <v>142</v>
      </c>
      <c r="D2" s="31" t="n">
        <v>0</v>
      </c>
      <c r="E2" s="31" t="n">
        <v>0</v>
      </c>
      <c r="F2" s="31" t="n">
        <v>0</v>
      </c>
      <c r="G2" s="31" t="n">
        <f aca="false">'U18 - NCA - Table 5'!C7+'U18 - NCA - Table 5'!C13+'U18 - NCA - Table 5'!E21</f>
        <v>9</v>
      </c>
      <c r="H2" s="31" t="n">
        <f aca="false">'U18 - NCA - Table 5'!E7+'U18 - NCA - Table 5'!E13+'U18 - NCA - Table 5'!C21</f>
        <v>3</v>
      </c>
      <c r="I2" s="31" t="n">
        <f aca="false">G2-H2</f>
        <v>6</v>
      </c>
      <c r="J2" s="31" t="n">
        <f aca="false">D2*3+E2</f>
        <v>0</v>
      </c>
    </row>
    <row r="3" customFormat="false" ht="47" hidden="false" customHeight="true" outlineLevel="0" collapsed="false">
      <c r="A3" s="29" t="s">
        <v>142</v>
      </c>
      <c r="B3" s="30" t="str">
        <f aca="false">'U18 - NCA - Table 1'!C3</f>
        <v>{ "group": 385, "pos": 2 }</v>
      </c>
      <c r="C3" s="29" t="s">
        <v>142</v>
      </c>
      <c r="D3" s="31" t="n">
        <v>0</v>
      </c>
      <c r="E3" s="31" t="n">
        <v>0</v>
      </c>
      <c r="F3" s="31" t="n">
        <v>0</v>
      </c>
      <c r="G3" s="31" t="n">
        <f aca="false">'U18 - NCA - Table 5'!E7+'U18 - NCA - Table 5'!C14+'U18 - NCA - Table 5'!E22</f>
        <v>0</v>
      </c>
      <c r="H3" s="31" t="n">
        <f aca="false">'U18 - NCA - Table 5'!C7+'U18 - NCA - Table 5'!E14+'U18 - NCA - Table 5'!C22</f>
        <v>28</v>
      </c>
      <c r="I3" s="31" t="n">
        <f aca="false">G3-H3</f>
        <v>-28</v>
      </c>
      <c r="J3" s="31" t="n">
        <f aca="false">D3*3+E3</f>
        <v>0</v>
      </c>
    </row>
    <row r="4" customFormat="false" ht="47" hidden="false" customHeight="true" outlineLevel="0" collapsed="false">
      <c r="A4" s="29" t="s">
        <v>142</v>
      </c>
      <c r="B4" s="30" t="str">
        <f aca="false">'U18 - NCA - Table 1'!C4</f>
        <v>{ "group": 385, "pos": 3 }</v>
      </c>
      <c r="C4" s="29" t="s">
        <v>142</v>
      </c>
      <c r="D4" s="31" t="n">
        <v>0</v>
      </c>
      <c r="E4" s="31" t="n">
        <v>0</v>
      </c>
      <c r="F4" s="31" t="n">
        <v>0</v>
      </c>
      <c r="G4" s="31" t="n">
        <f aca="false">'U18 - NCA - Table 5'!C8+'U18 - NCA - Table 5'!E13+'U18 - NCA - Table 5'!C22</f>
        <v>18</v>
      </c>
      <c r="H4" s="31" t="n">
        <f aca="false">'U18 - NCA - Table 5'!E8+'U18 - NCA - Table 5'!C13+'U18 - NCA - Table 5'!E22</f>
        <v>3</v>
      </c>
      <c r="I4" s="31" t="n">
        <f aca="false">G4-H4</f>
        <v>15</v>
      </c>
      <c r="J4" s="31" t="n">
        <f aca="false">D4*3+E4</f>
        <v>0</v>
      </c>
    </row>
    <row r="5" customFormat="false" ht="47" hidden="false" customHeight="true" outlineLevel="0" collapsed="false">
      <c r="A5" s="29" t="s">
        <v>142</v>
      </c>
      <c r="B5" s="30" t="str">
        <f aca="false">'U18 - NCA - Table 1'!C5</f>
        <v>{ "group": 385, "pos": 4 }</v>
      </c>
      <c r="C5" s="29" t="s">
        <v>142</v>
      </c>
      <c r="D5" s="31" t="n">
        <v>0</v>
      </c>
      <c r="E5" s="31" t="n">
        <v>0</v>
      </c>
      <c r="F5" s="31" t="n">
        <v>0</v>
      </c>
      <c r="G5" s="31" t="n">
        <f aca="false">'U18 - NCA - Table 5'!E8+'U18 - NCA - Table 5'!E14+'U18 - NCA - Table 5'!C21</f>
        <v>10</v>
      </c>
      <c r="H5" s="31" t="n">
        <f aca="false">'U18 - NCA - Table 5'!C8+'U18 - NCA - Table 5'!C14+'U18 - NCA - Table 5'!E21</f>
        <v>3</v>
      </c>
      <c r="I5" s="31" t="n">
        <f aca="false">G5-H5</f>
        <v>7</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43.xml><?xml version="1.0" encoding="utf-8"?>
<worksheet xmlns="http://schemas.openxmlformats.org/spreadsheetml/2006/main" xmlns:r="http://schemas.openxmlformats.org/officeDocument/2006/relationships">
  <sheetPr filterMode="false">
    <pageSetUpPr fitToPage="false"/>
  </sheetPr>
  <dimension ref="A1:S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19" min="1" style="1" width="10.530612244898"/>
    <col collapsed="false" hidden="false" max="256" min="20"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3"/>
      <c r="Q1" s="3"/>
      <c r="R1" s="3"/>
      <c r="S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44.xml><?xml version="1.0" encoding="utf-8"?>
<worksheet xmlns="http://schemas.openxmlformats.org/spreadsheetml/2006/main" xmlns:r="http://schemas.openxmlformats.org/officeDocument/2006/relationships">
  <sheetPr filterMode="false">
    <pageSetUpPr fitToPage="false"/>
  </sheetPr>
  <dimension ref="A1:E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31.0459183673469"/>
    <col collapsed="false" hidden="false" max="2" min="2" style="1" width="27.1326530612245"/>
    <col collapsed="false" hidden="false" max="3" min="3" style="1" width="26.5918367346939"/>
    <col collapsed="false" hidden="false" max="4" min="4" style="1" width="23.7602040816327"/>
    <col collapsed="false" hidden="false" max="5" min="5" style="1" width="20.5204081632653"/>
    <col collapsed="false" hidden="false" max="256" min="6" style="1" width="8.63775510204082"/>
    <col collapsed="false" hidden="false" max="1025" min="257" style="0" width="8.63775510204082"/>
  </cols>
  <sheetData>
    <row r="1" customFormat="false" ht="26.25" hidden="false" customHeight="true" outlineLevel="0" collapsed="false">
      <c r="A1" s="17" t="s">
        <v>113</v>
      </c>
      <c r="B1" s="17" t="s">
        <v>114</v>
      </c>
      <c r="C1" s="17" t="s">
        <v>239</v>
      </c>
      <c r="D1" s="17" t="s">
        <v>240</v>
      </c>
      <c r="E1" s="38"/>
    </row>
    <row r="2" customFormat="false" ht="26.25" hidden="false" customHeight="true" outlineLevel="0" collapsed="false">
      <c r="A2" s="18" t="s">
        <v>295</v>
      </c>
      <c r="B2" s="37" t="s">
        <v>296</v>
      </c>
      <c r="C2" s="37" t="s">
        <v>297</v>
      </c>
      <c r="D2" s="37" t="s">
        <v>298</v>
      </c>
      <c r="E2" s="39"/>
    </row>
    <row r="3" customFormat="false" ht="26.25" hidden="false" customHeight="true" outlineLevel="0" collapsed="false">
      <c r="A3" s="18" t="s">
        <v>299</v>
      </c>
      <c r="B3" s="37" t="s">
        <v>300</v>
      </c>
      <c r="C3" s="37" t="s">
        <v>301</v>
      </c>
      <c r="D3" s="37" t="s">
        <v>302</v>
      </c>
      <c r="E3" s="39"/>
    </row>
    <row r="4" customFormat="false" ht="26.25" hidden="false" customHeight="true" outlineLevel="0" collapsed="false">
      <c r="A4" s="18" t="s">
        <v>303</v>
      </c>
      <c r="B4" s="37" t="s">
        <v>304</v>
      </c>
      <c r="C4" s="37" t="s">
        <v>305</v>
      </c>
      <c r="D4" s="37" t="s">
        <v>306</v>
      </c>
      <c r="E4" s="39"/>
    </row>
    <row r="5" customFormat="false" ht="26.25" hidden="false" customHeight="true" outlineLevel="0" collapsed="false">
      <c r="A5" s="18" t="s">
        <v>307</v>
      </c>
      <c r="B5" s="37" t="s">
        <v>308</v>
      </c>
      <c r="C5" s="37" t="s">
        <v>309</v>
      </c>
      <c r="D5" s="37" t="s">
        <v>310</v>
      </c>
      <c r="E5" s="39"/>
    </row>
    <row r="6" customFormat="false" ht="13.75" hidden="false" customHeight="true" outlineLevel="0" collapsed="false">
      <c r="A6" s="2"/>
      <c r="B6" s="3"/>
      <c r="C6" s="3"/>
      <c r="D6" s="3"/>
      <c r="E6" s="7"/>
    </row>
    <row r="7" customFormat="false" ht="13.75" hidden="false" customHeight="true" outlineLevel="0" collapsed="false">
      <c r="A7" s="5"/>
      <c r="B7" s="6"/>
      <c r="C7" s="6"/>
      <c r="D7" s="6"/>
      <c r="E7" s="7"/>
    </row>
    <row r="8" customFormat="false" ht="13.75" hidden="false" customHeight="true" outlineLevel="0" collapsed="false">
      <c r="A8" s="5"/>
      <c r="B8" s="6"/>
      <c r="C8" s="6"/>
      <c r="D8" s="6"/>
      <c r="E8" s="7"/>
    </row>
    <row r="9" customFormat="false" ht="13.75" hidden="false" customHeight="true" outlineLevel="0" collapsed="false">
      <c r="A9" s="5"/>
      <c r="B9" s="6"/>
      <c r="C9" s="6"/>
      <c r="D9" s="6"/>
      <c r="E9" s="7"/>
    </row>
    <row r="10" customFormat="false" ht="13.75" hidden="false" customHeight="true" outlineLevel="0" collapsed="false">
      <c r="A10" s="12"/>
      <c r="B10" s="19"/>
      <c r="C10" s="19"/>
      <c r="D10" s="19"/>
      <c r="E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45.xml><?xml version="1.0" encoding="utf-8"?>
<worksheet xmlns="http://schemas.openxmlformats.org/spreadsheetml/2006/main" xmlns:r="http://schemas.openxmlformats.org/officeDocument/2006/relationships">
  <sheetPr filterMode="false">
    <pageSetUpPr fitToPage="false"/>
  </sheetPr>
  <dimension ref="A1:F35"/>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41413</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24" t="n">
        <v>40625.3333333333</v>
      </c>
      <c r="B3" s="17" t="str">
        <f aca="false">'U14B - COPA COCA COPA - Table 1'!A2</f>
        <v>{ "group": 352, "pos": 1 }</v>
      </c>
      <c r="C3" s="25" t="n">
        <v>1</v>
      </c>
      <c r="D3" s="26" t="str">
        <f aca="false">'U14B - COPA COCA COPA - Table 1'!A3</f>
        <v>{ "group": 352, "pos": 2 }</v>
      </c>
      <c r="E3" s="25" t="n">
        <v>1</v>
      </c>
      <c r="F3" s="17" t="s">
        <v>268</v>
      </c>
    </row>
    <row r="4" customFormat="false" ht="29.25" hidden="false" customHeight="true" outlineLevel="0" collapsed="false">
      <c r="A4" s="24" t="n">
        <v>40625.3333333333</v>
      </c>
      <c r="B4" s="26" t="str">
        <f aca="false">'U14B - COPA COCA COPA - Table 1'!A4</f>
        <v>{ "group": 352, "pos": 3 }</v>
      </c>
      <c r="C4" s="25" t="n">
        <v>5</v>
      </c>
      <c r="D4" s="26" t="str">
        <f aca="false">'U14B - COPA COCA COPA - Table 1'!A5</f>
        <v>{ "group": 352, "pos": 4 }</v>
      </c>
      <c r="E4" s="25" t="n">
        <v>1</v>
      </c>
      <c r="F4" s="17" t="s">
        <v>269</v>
      </c>
    </row>
    <row r="5" customFormat="false" ht="29.25" hidden="false" customHeight="true" outlineLevel="0" collapsed="false">
      <c r="A5" s="24" t="n">
        <v>41397.3784722222</v>
      </c>
      <c r="B5" s="26" t="str">
        <f aca="false">'U14B - COPA COCA COPA - Table 1'!B2</f>
        <v>{ "group": 357, "pos": 1 }
</v>
      </c>
      <c r="C5" s="25" t="n">
        <v>6</v>
      </c>
      <c r="D5" s="26" t="str">
        <f aca="false">'U14B - COPA COCA COPA - Table 1'!B3</f>
        <v>{ "group": 357, "pos": 2 }
</v>
      </c>
      <c r="E5" s="25" t="n">
        <v>0</v>
      </c>
      <c r="F5" s="17" t="s">
        <v>268</v>
      </c>
    </row>
    <row r="6" customFormat="false" ht="29.25" hidden="false" customHeight="true" outlineLevel="0" collapsed="false">
      <c r="A6" s="24" t="n">
        <v>41397.3784722222</v>
      </c>
      <c r="B6" s="26" t="str">
        <f aca="false">'U14B - COPA COCA COPA - Table 1'!B4</f>
        <v>{ "group": 357, "pos": 3 }
</v>
      </c>
      <c r="C6" s="25" t="n">
        <v>1</v>
      </c>
      <c r="D6" s="26" t="str">
        <f aca="false">'U14B - COPA COCA COPA - Table 1'!B5</f>
        <v>{ "group": 357, "pos": 4 }
</v>
      </c>
      <c r="E6" s="25" t="n">
        <v>0</v>
      </c>
      <c r="F6" s="17" t="s">
        <v>269</v>
      </c>
    </row>
    <row r="7" customFormat="false" ht="29.25" hidden="false" customHeight="true" outlineLevel="0" collapsed="false">
      <c r="A7" s="24" t="n">
        <v>41397.4236111111</v>
      </c>
      <c r="B7" s="26" t="str">
        <f aca="false">'U14B - COPA COCA COPA - Table 1'!C2</f>
        <v>{ "group": 358, "pos": 1 }
</v>
      </c>
      <c r="C7" s="36" t="n">
        <v>2</v>
      </c>
      <c r="D7" s="26" t="str">
        <f aca="false">'U14B - COPA COCA COPA - Table 1'!C3</f>
        <v>{ "group": 358, "pos": 2 }
</v>
      </c>
      <c r="E7" s="25" t="n">
        <v>1</v>
      </c>
      <c r="F7" s="17" t="s">
        <v>268</v>
      </c>
    </row>
    <row r="8" customFormat="false" ht="29.25" hidden="false" customHeight="true" outlineLevel="0" collapsed="false">
      <c r="A8" s="24" t="n">
        <v>41397.4236111111</v>
      </c>
      <c r="B8" s="26" t="str">
        <f aca="false">'U14B - COPA COCA COPA - Table 1'!C4</f>
        <v>{ "group": 358, "pos": 3 }
</v>
      </c>
      <c r="C8" s="36" t="n">
        <v>3</v>
      </c>
      <c r="D8" s="26" t="str">
        <f aca="false">'U14B - COPA COCA COPA - Table 1'!C5</f>
        <v>{ "group": 358, "pos": 4 }
</v>
      </c>
      <c r="E8" s="25" t="n">
        <v>1</v>
      </c>
      <c r="F8" s="17" t="s">
        <v>269</v>
      </c>
    </row>
    <row r="9" customFormat="false" ht="29.25" hidden="false" customHeight="true" outlineLevel="0" collapsed="false">
      <c r="A9" s="24" t="n">
        <v>41397.46875</v>
      </c>
      <c r="B9" s="26" t="str">
        <f aca="false">'U14B - COPA COCA COPA - Table 1'!D2</f>
        <v>{ "group": 351, "pos": 1 }
</v>
      </c>
      <c r="C9" s="27" t="n">
        <v>1</v>
      </c>
      <c r="D9" s="26" t="str">
        <f aca="false">'U14B - COPA COCA COPA - Table 1'!D3</f>
        <v>{ "group": 351, "pos": 2 }
</v>
      </c>
      <c r="E9" s="27" t="n">
        <v>0</v>
      </c>
      <c r="F9" s="17" t="s">
        <v>268</v>
      </c>
    </row>
    <row r="10" customFormat="false" ht="29.25" hidden="false" customHeight="true" outlineLevel="0" collapsed="false">
      <c r="A10" s="24" t="n">
        <v>41397.46875</v>
      </c>
      <c r="B10" s="26" t="str">
        <f aca="false">'U14B - COPA COCA COPA - Table 1'!D4</f>
        <v>{ "group": 351, "pos": 3 }
</v>
      </c>
      <c r="C10" s="27" t="n">
        <v>1</v>
      </c>
      <c r="D10" s="26" t="str">
        <f aca="false">'U14B - COPA COCA COPA - Table 1'!D5</f>
        <v>{ "group": 351, "pos": 4 }</v>
      </c>
      <c r="E10" s="25" t="n">
        <v>1</v>
      </c>
      <c r="F10" s="17" t="s">
        <v>269</v>
      </c>
    </row>
    <row r="11" customFormat="false" ht="29.25" hidden="false" customHeight="true" outlineLevel="0" collapsed="false">
      <c r="A11" s="24" t="n">
        <v>41397.5138888889</v>
      </c>
      <c r="B11" s="17" t="str">
        <f aca="false">B3</f>
        <v>{ "group": 352, "pos": 1 }</v>
      </c>
      <c r="C11" s="25" t="n">
        <v>0</v>
      </c>
      <c r="D11" s="26" t="str">
        <f aca="false">B4</f>
        <v>{ "group": 352, "pos": 3 }</v>
      </c>
      <c r="E11" s="25" t="n">
        <v>2</v>
      </c>
      <c r="F11" s="17" t="s">
        <v>267</v>
      </c>
    </row>
    <row r="12" customFormat="false" ht="29.25" hidden="false" customHeight="true" outlineLevel="0" collapsed="false">
      <c r="A12" s="24" t="n">
        <v>41397.5798611111</v>
      </c>
      <c r="B12" s="17" t="str">
        <f aca="false">D3</f>
        <v>{ "group": 352, "pos": 2 }</v>
      </c>
      <c r="C12" s="25" t="n">
        <v>1</v>
      </c>
      <c r="D12" s="26" t="str">
        <f aca="false">D4</f>
        <v>{ "group": 352, "pos": 4 }</v>
      </c>
      <c r="E12" s="25" t="n">
        <v>0</v>
      </c>
      <c r="F12" s="17" t="s">
        <v>269</v>
      </c>
    </row>
    <row r="13" customFormat="false" ht="29.25" hidden="false" customHeight="true" outlineLevel="0" collapsed="false">
      <c r="A13" s="24" t="n">
        <v>41397.5798611111</v>
      </c>
      <c r="B13" s="26" t="str">
        <f aca="false">B5</f>
        <v>{ "group": 357, "pos": 1 }
</v>
      </c>
      <c r="C13" s="25" t="n">
        <v>1</v>
      </c>
      <c r="D13" s="26" t="str">
        <f aca="false">B6</f>
        <v>{ "group": 357, "pos": 3 }
</v>
      </c>
      <c r="E13" s="25" t="n">
        <v>0</v>
      </c>
      <c r="F13" s="17" t="s">
        <v>267</v>
      </c>
    </row>
    <row r="14" customFormat="false" ht="29.25" hidden="false" customHeight="true" outlineLevel="0" collapsed="false">
      <c r="A14" s="24" t="n">
        <v>41404.625</v>
      </c>
      <c r="B14" s="26" t="str">
        <f aca="false">D5</f>
        <v>{ "group": 357, "pos": 2 }
</v>
      </c>
      <c r="C14" s="25" t="n">
        <v>4</v>
      </c>
      <c r="D14" s="26" t="str">
        <f aca="false">'U14B - COPA COCA COPA - Table 1'!B5</f>
        <v>{ "group": 357, "pos": 4 }
</v>
      </c>
      <c r="E14" s="25" t="n">
        <v>0</v>
      </c>
      <c r="F14" s="17" t="s">
        <v>268</v>
      </c>
    </row>
    <row r="15" customFormat="false" ht="29.25" hidden="false" customHeight="true" outlineLevel="0" collapsed="false">
      <c r="A15" s="24" t="n">
        <v>41404.625</v>
      </c>
      <c r="B15" s="26" t="str">
        <f aca="false">B7</f>
        <v>{ "group": 358, "pos": 1 }
</v>
      </c>
      <c r="C15" s="27" t="n">
        <v>2</v>
      </c>
      <c r="D15" s="26" t="str">
        <f aca="false">B8</f>
        <v>{ "group": 358, "pos": 3 }
</v>
      </c>
      <c r="E15" s="25" t="n">
        <v>2</v>
      </c>
      <c r="F15" s="17" t="s">
        <v>269</v>
      </c>
    </row>
    <row r="16" customFormat="false" ht="29.25" hidden="false" customHeight="true" outlineLevel="0" collapsed="false">
      <c r="A16" s="24" t="n">
        <v>41404.625</v>
      </c>
      <c r="B16" s="26" t="str">
        <f aca="false">D7</f>
        <v>{ "group": 358, "pos": 2 }
</v>
      </c>
      <c r="C16" s="27" t="n">
        <v>4</v>
      </c>
      <c r="D16" s="26" t="str">
        <f aca="false">D8</f>
        <v>{ "group": 358, "pos": 4 }
</v>
      </c>
      <c r="E16" s="25" t="n">
        <v>0</v>
      </c>
      <c r="F16" s="17" t="s">
        <v>267</v>
      </c>
    </row>
    <row r="17" customFormat="false" ht="29.25" hidden="false" customHeight="true" outlineLevel="0" collapsed="false">
      <c r="A17" s="24" t="n">
        <v>41405.1701388889</v>
      </c>
      <c r="B17" s="26" t="str">
        <f aca="false">B9</f>
        <v>{ "group": 351, "pos": 1 }
</v>
      </c>
      <c r="C17" s="27" t="n">
        <v>3</v>
      </c>
      <c r="D17" s="26" t="str">
        <f aca="false">B10</f>
        <v>{ "group": 351, "pos": 3 }
</v>
      </c>
      <c r="E17" s="25" t="n">
        <v>1</v>
      </c>
      <c r="F17" s="17" t="s">
        <v>269</v>
      </c>
    </row>
    <row r="18" customFormat="false" ht="29.25" hidden="false" customHeight="true" outlineLevel="0" collapsed="false">
      <c r="A18" s="24" t="n">
        <v>41405.1701388889</v>
      </c>
      <c r="B18" s="26" t="str">
        <f aca="false">D9</f>
        <v>{ "group": 351, "pos": 2 }
</v>
      </c>
      <c r="C18" s="27" t="n">
        <v>3</v>
      </c>
      <c r="D18" s="26" t="str">
        <f aca="false">'U14B - COPA COCA COPA - Table 1'!D5</f>
        <v>{ "group": 351, "pos": 4 }</v>
      </c>
      <c r="E18" s="25" t="n">
        <v>1</v>
      </c>
      <c r="F18" s="17" t="s">
        <v>267</v>
      </c>
    </row>
    <row r="19" customFormat="false" ht="29.25" hidden="false" customHeight="true" outlineLevel="0" collapsed="false">
      <c r="A19" s="23" t="n">
        <v>41414</v>
      </c>
      <c r="B19" s="23"/>
      <c r="C19" s="23"/>
      <c r="D19" s="23"/>
      <c r="E19" s="23"/>
      <c r="F19" s="23"/>
    </row>
    <row r="20" customFormat="false" ht="29.25" hidden="false" customHeight="true" outlineLevel="0" collapsed="false">
      <c r="A20" s="17" t="s">
        <v>121</v>
      </c>
      <c r="B20" s="17" t="s">
        <v>122</v>
      </c>
      <c r="C20" s="17" t="s">
        <v>123</v>
      </c>
      <c r="D20" s="17" t="s">
        <v>124</v>
      </c>
      <c r="E20" s="17" t="s">
        <v>123</v>
      </c>
      <c r="F20" s="17" t="s">
        <v>125</v>
      </c>
    </row>
    <row r="21" customFormat="false" ht="29.25" hidden="false" customHeight="true" outlineLevel="0" collapsed="false">
      <c r="A21" s="24" t="n">
        <v>41397.3333333333</v>
      </c>
      <c r="B21" s="17" t="str">
        <f aca="false">D4</f>
        <v>{ "group": 352, "pos": 4 }</v>
      </c>
      <c r="C21" s="25" t="n">
        <v>0</v>
      </c>
      <c r="D21" s="26" t="str">
        <f aca="false">B3</f>
        <v>{ "group": 352, "pos": 1 }</v>
      </c>
      <c r="E21" s="25" t="n">
        <v>0</v>
      </c>
      <c r="F21" s="17" t="s">
        <v>268</v>
      </c>
    </row>
    <row r="22" customFormat="false" ht="29.25" hidden="false" customHeight="true" outlineLevel="0" collapsed="false">
      <c r="A22" s="24" t="n">
        <v>41397.3333333333</v>
      </c>
      <c r="B22" s="26" t="str">
        <f aca="false">B4</f>
        <v>{ "group": 352, "pos": 3 }</v>
      </c>
      <c r="C22" s="25" t="n">
        <v>2</v>
      </c>
      <c r="D22" s="26" t="str">
        <f aca="false">B12</f>
        <v>{ "group": 352, "pos": 2 }</v>
      </c>
      <c r="E22" s="25" t="n">
        <v>2</v>
      </c>
      <c r="F22" s="17" t="s">
        <v>269</v>
      </c>
    </row>
    <row r="23" customFormat="false" ht="29.25" hidden="false" customHeight="true" outlineLevel="0" collapsed="false">
      <c r="A23" s="24" t="n">
        <v>41397.3333333333</v>
      </c>
      <c r="B23" s="26" t="str">
        <f aca="false">D14</f>
        <v>{ "group": 357, "pos": 4 }
</v>
      </c>
      <c r="C23" s="25" t="n">
        <v>0</v>
      </c>
      <c r="D23" s="26" t="str">
        <f aca="false">B5</f>
        <v>{ "group": 357, "pos": 1 }
</v>
      </c>
      <c r="E23" s="25" t="n">
        <v>4</v>
      </c>
      <c r="F23" s="17" t="s">
        <v>229</v>
      </c>
    </row>
    <row r="24" customFormat="false" ht="29.25" hidden="false" customHeight="true" outlineLevel="0" collapsed="false">
      <c r="A24" s="24" t="n">
        <v>41397.3784722222</v>
      </c>
      <c r="B24" s="26" t="str">
        <f aca="false">D13</f>
        <v>{ "group": 357, "pos": 3 }
</v>
      </c>
      <c r="C24" s="25" t="n">
        <v>2</v>
      </c>
      <c r="D24" s="26" t="str">
        <f aca="false">D5</f>
        <v>{ "group": 357, "pos": 2 }
</v>
      </c>
      <c r="E24" s="25" t="n">
        <v>3</v>
      </c>
      <c r="F24" s="17" t="s">
        <v>268</v>
      </c>
    </row>
    <row r="25" customFormat="false" ht="29.25" hidden="false" customHeight="true" outlineLevel="0" collapsed="false">
      <c r="A25" s="24" t="n">
        <v>41397.3784722222</v>
      </c>
      <c r="B25" s="26" t="str">
        <f aca="false">D16</f>
        <v>{ "group": 358, "pos": 4 }
</v>
      </c>
      <c r="C25" s="27" t="n">
        <v>0</v>
      </c>
      <c r="D25" s="26" t="str">
        <f aca="false">B15</f>
        <v>{ "group": 358, "pos": 1 }
</v>
      </c>
      <c r="E25" s="25" t="n">
        <v>4</v>
      </c>
      <c r="F25" s="17" t="s">
        <v>269</v>
      </c>
    </row>
    <row r="26" customFormat="false" ht="29.25" hidden="false" customHeight="true" outlineLevel="0" collapsed="false">
      <c r="A26" s="24" t="n">
        <v>41397.3784722222</v>
      </c>
      <c r="B26" s="26" t="str">
        <f aca="false">D15</f>
        <v>{ "group": 358, "pos": 3 }
</v>
      </c>
      <c r="C26" s="27" t="n">
        <v>1</v>
      </c>
      <c r="D26" s="26" t="str">
        <f aca="false">B16</f>
        <v>{ "group": 358, "pos": 2 }
</v>
      </c>
      <c r="E26" s="25" t="n">
        <v>3</v>
      </c>
      <c r="F26" s="17" t="s">
        <v>229</v>
      </c>
    </row>
    <row r="27" customFormat="false" ht="29.25" hidden="false" customHeight="true" outlineLevel="0" collapsed="false">
      <c r="A27" s="24" t="n">
        <v>41397.4236111111</v>
      </c>
      <c r="B27" s="26" t="str">
        <f aca="false">D18</f>
        <v>{ "group": 351, "pos": 4 }</v>
      </c>
      <c r="C27" s="27" t="n">
        <v>0</v>
      </c>
      <c r="D27" s="26" t="str">
        <f aca="false">B17</f>
        <v>{ "group": 351, "pos": 1 }
</v>
      </c>
      <c r="E27" s="27" t="n">
        <v>2</v>
      </c>
      <c r="F27" s="17" t="s">
        <v>269</v>
      </c>
    </row>
    <row r="28" customFormat="false" ht="29.25" hidden="false" customHeight="true" outlineLevel="0" collapsed="false">
      <c r="A28" s="24" t="n">
        <v>41397.4236111111</v>
      </c>
      <c r="B28" s="26" t="str">
        <f aca="false">D17</f>
        <v>{ "group": 351, "pos": 3 }
</v>
      </c>
      <c r="C28" s="27" t="n">
        <v>1</v>
      </c>
      <c r="D28" s="26" t="str">
        <f aca="false">B18</f>
        <v>{ "group": 351, "pos": 2 }
</v>
      </c>
      <c r="E28" s="27" t="n">
        <v>2</v>
      </c>
      <c r="F28" s="17" t="s">
        <v>229</v>
      </c>
    </row>
    <row r="29" customFormat="false" ht="29.25" hidden="false" customHeight="true" outlineLevel="0" collapsed="false">
      <c r="A29" s="17" t="s">
        <v>128</v>
      </c>
      <c r="B29" s="17"/>
      <c r="C29" s="17"/>
      <c r="D29" s="17"/>
      <c r="E29" s="17"/>
      <c r="F29" s="17"/>
    </row>
    <row r="30" customFormat="false" ht="29.25" hidden="false" customHeight="true" outlineLevel="0" collapsed="false">
      <c r="A30" s="17" t="s">
        <v>121</v>
      </c>
      <c r="B30" s="17" t="s">
        <v>122</v>
      </c>
      <c r="C30" s="17" t="s">
        <v>123</v>
      </c>
      <c r="D30" s="17" t="s">
        <v>124</v>
      </c>
      <c r="E30" s="17" t="s">
        <v>123</v>
      </c>
      <c r="F30" s="17" t="s">
        <v>125</v>
      </c>
    </row>
    <row r="31" customFormat="false" ht="29.25" hidden="false" customHeight="true" outlineLevel="0" collapsed="false">
      <c r="A31" s="24" t="n">
        <v>41397.5138888889</v>
      </c>
      <c r="B31" s="18" t="s">
        <v>295</v>
      </c>
      <c r="C31" s="27" t="n">
        <v>0</v>
      </c>
      <c r="D31" s="37" t="s">
        <v>296</v>
      </c>
      <c r="E31" s="27" t="n">
        <v>1</v>
      </c>
      <c r="F31" s="17" t="s">
        <v>268</v>
      </c>
    </row>
    <row r="32" customFormat="false" ht="29.25" hidden="false" customHeight="true" outlineLevel="0" collapsed="false">
      <c r="A32" s="24" t="n">
        <v>41397.5138888889</v>
      </c>
      <c r="B32" s="37" t="s">
        <v>297</v>
      </c>
      <c r="C32" s="27" t="n">
        <v>0</v>
      </c>
      <c r="D32" s="37" t="s">
        <v>298</v>
      </c>
      <c r="E32" s="27" t="n">
        <v>3</v>
      </c>
      <c r="F32" s="17" t="s">
        <v>269</v>
      </c>
    </row>
    <row r="33" customFormat="false" ht="29.25" hidden="false" customHeight="true" outlineLevel="0" collapsed="false">
      <c r="A33" s="17" t="s">
        <v>129</v>
      </c>
      <c r="B33" s="17"/>
      <c r="C33" s="17"/>
      <c r="D33" s="17"/>
      <c r="E33" s="17"/>
      <c r="F33" s="17"/>
    </row>
    <row r="34" customFormat="false" ht="29.25" hidden="false" customHeight="true" outlineLevel="0" collapsed="false">
      <c r="A34" s="17" t="s">
        <v>121</v>
      </c>
      <c r="B34" s="17" t="s">
        <v>122</v>
      </c>
      <c r="C34" s="17" t="s">
        <v>123</v>
      </c>
      <c r="D34" s="17" t="s">
        <v>124</v>
      </c>
      <c r="E34" s="17" t="s">
        <v>123</v>
      </c>
      <c r="F34" s="17" t="s">
        <v>125</v>
      </c>
    </row>
    <row r="35" customFormat="false" ht="29.25" hidden="false" customHeight="true" outlineLevel="0" collapsed="false">
      <c r="A35" s="24" t="n">
        <v>41397.6041666667</v>
      </c>
      <c r="B35" s="37" t="s">
        <v>311</v>
      </c>
      <c r="C35" s="27" t="n">
        <v>0</v>
      </c>
      <c r="D35" s="37" t="s">
        <v>312</v>
      </c>
      <c r="E35" s="27" t="n">
        <v>1</v>
      </c>
      <c r="F35" s="17" t="s">
        <v>268</v>
      </c>
    </row>
  </sheetData>
  <mergeCells count="4">
    <mergeCell ref="A1:F1"/>
    <mergeCell ref="A19:F19"/>
    <mergeCell ref="A29:F29"/>
    <mergeCell ref="A33:F33"/>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46.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'U14B - COPA COCA COPA - Table 1'!A2</f>
        <v>{ "group": 352, "pos": 1 }</v>
      </c>
      <c r="C2" s="29" t="s">
        <v>142</v>
      </c>
      <c r="D2" s="31" t="n">
        <v>0</v>
      </c>
      <c r="E2" s="31" t="n">
        <v>0</v>
      </c>
      <c r="F2" s="31" t="n">
        <v>0</v>
      </c>
      <c r="G2" s="31" t="n">
        <f aca="false">'U14B - COPA COCA COPA - Table 5'!C3+'U14B - COPA COCA COPA - Table 5'!C11+'U14B - COPA COCA COPA - Table 5'!E21</f>
        <v>1</v>
      </c>
      <c r="H2" s="31" t="n">
        <f aca="false">'U14B - COPA COCA COPA - Table 5'!E3+'U14B - COPA COCA COPA - Table 5'!E11+'U14B - COPA COCA COPA - Table 5'!C21</f>
        <v>3</v>
      </c>
      <c r="I2" s="31" t="n">
        <f aca="false">G2-H2</f>
        <v>-2</v>
      </c>
      <c r="J2" s="31" t="n">
        <f aca="false">D2*3+E2</f>
        <v>0</v>
      </c>
    </row>
    <row r="3" customFormat="false" ht="19" hidden="false" customHeight="true" outlineLevel="0" collapsed="false">
      <c r="A3" s="29" t="s">
        <v>142</v>
      </c>
      <c r="B3" s="30" t="str">
        <f aca="false">'U14B - COPA COCA COPA - Table 1'!A3</f>
        <v>{ "group": 352, "pos": 2 }</v>
      </c>
      <c r="C3" s="29" t="s">
        <v>142</v>
      </c>
      <c r="D3" s="31" t="n">
        <v>0</v>
      </c>
      <c r="E3" s="31" t="n">
        <v>0</v>
      </c>
      <c r="F3" s="31" t="n">
        <v>0</v>
      </c>
      <c r="G3" s="31" t="n">
        <f aca="false">'U14B - COPA COCA COPA - Table 5'!E3+'U14B - COPA COCA COPA - Table 5'!C12+'U14B - COPA COCA COPA - Table 5'!E22</f>
        <v>4</v>
      </c>
      <c r="H3" s="31" t="n">
        <f aca="false">'U14B - COPA COCA COPA - Table 5'!C3+'U14B - COPA COCA COPA - Table 5'!E12+'U14B - COPA COCA COPA - Table 5'!C22</f>
        <v>3</v>
      </c>
      <c r="I3" s="31" t="n">
        <f aca="false">G3-H3</f>
        <v>1</v>
      </c>
      <c r="J3" s="31" t="n">
        <f aca="false">D3*3+E3</f>
        <v>0</v>
      </c>
    </row>
    <row r="4" customFormat="false" ht="19" hidden="false" customHeight="true" outlineLevel="0" collapsed="false">
      <c r="A4" s="29" t="s">
        <v>142</v>
      </c>
      <c r="B4" s="30" t="str">
        <f aca="false">'U14B - COPA COCA COPA - Table 1'!A4</f>
        <v>{ "group": 352, "pos": 3 }</v>
      </c>
      <c r="C4" s="29" t="s">
        <v>142</v>
      </c>
      <c r="D4" s="31" t="n">
        <v>0</v>
      </c>
      <c r="E4" s="31" t="n">
        <v>0</v>
      </c>
      <c r="F4" s="31" t="n">
        <v>0</v>
      </c>
      <c r="G4" s="31" t="n">
        <f aca="false">'U14B - COPA COCA COPA - Table 5'!C4+'U14B - COPA COCA COPA - Table 5'!E11+'U14B - COPA COCA COPA - Table 5'!C22</f>
        <v>9</v>
      </c>
      <c r="H4" s="31" t="n">
        <f aca="false">'U14B - COPA COCA COPA - Table 5'!E4+'U14B - COPA COCA COPA - Table 5'!C11+'U14B - COPA COCA COPA - Table 5'!E22</f>
        <v>3</v>
      </c>
      <c r="I4" s="31" t="n">
        <f aca="false">G4-H4</f>
        <v>6</v>
      </c>
      <c r="J4" s="31" t="n">
        <f aca="false">D4*3+E4</f>
        <v>0</v>
      </c>
    </row>
    <row r="5" customFormat="false" ht="19" hidden="false" customHeight="true" outlineLevel="0" collapsed="false">
      <c r="A5" s="29" t="s">
        <v>142</v>
      </c>
      <c r="B5" s="30" t="str">
        <f aca="false">'U14B - COPA COCA COPA - Table 1'!A5</f>
        <v>{ "group": 352, "pos": 4 }</v>
      </c>
      <c r="C5" s="29" t="s">
        <v>142</v>
      </c>
      <c r="D5" s="31" t="n">
        <v>0</v>
      </c>
      <c r="E5" s="31" t="n">
        <v>0</v>
      </c>
      <c r="F5" s="31" t="n">
        <v>0</v>
      </c>
      <c r="G5" s="31" t="n">
        <f aca="false">'U14B - COPA COCA COPA - Table 5'!E4+'U14B - COPA COCA COPA - Table 5'!E12+'U14B - COPA COCA COPA - Table 5'!C21</f>
        <v>1</v>
      </c>
      <c r="H5" s="31" t="n">
        <f aca="false">'U14B - COPA COCA COPA - Table 5'!C4+'U14B - COPA COCA COPA - Table 5'!C12+'U14B - COPA COCA COPA - Table 5'!E21</f>
        <v>6</v>
      </c>
      <c r="I5" s="31" t="n">
        <f aca="false">G5-H5</f>
        <v>-5</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47.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33" hidden="false" customHeight="true" outlineLevel="0" collapsed="false">
      <c r="A2" s="29" t="s">
        <v>142</v>
      </c>
      <c r="B2" s="30" t="str">
        <f aca="false">'U14B - COPA COCA COPA - Table 1'!B2</f>
        <v>{ "group": 357, "pos": 1 }
</v>
      </c>
      <c r="C2" s="29" t="s">
        <v>142</v>
      </c>
      <c r="D2" s="31" t="n">
        <v>0</v>
      </c>
      <c r="E2" s="31" t="n">
        <v>0</v>
      </c>
      <c r="F2" s="31" t="n">
        <v>0</v>
      </c>
      <c r="G2" s="31" t="n">
        <f aca="false">'U14B - COPA COCA COPA - Table 5'!C5+'U14B - COPA COCA COPA - Table 5'!C13+'U14B - COPA COCA COPA - Table 5'!E23</f>
        <v>11</v>
      </c>
      <c r="H2" s="31" t="n">
        <f aca="false">'U14B - COPA COCA COPA - Table 5'!E5+'U14B - COPA COCA COPA - Table 5'!E13+'U14B - COPA COCA COPA - Table 5'!C23</f>
        <v>0</v>
      </c>
      <c r="I2" s="31" t="n">
        <f aca="false">G2-H2</f>
        <v>11</v>
      </c>
      <c r="J2" s="31" t="n">
        <f aca="false">D2*3+E2</f>
        <v>0</v>
      </c>
    </row>
    <row r="3" customFormat="false" ht="33" hidden="false" customHeight="true" outlineLevel="0" collapsed="false">
      <c r="A3" s="29" t="s">
        <v>142</v>
      </c>
      <c r="B3" s="30" t="str">
        <f aca="false">'U14B - COPA COCA COPA - Table 1'!B3</f>
        <v>{ "group": 357, "pos": 2 }
</v>
      </c>
      <c r="C3" s="29" t="s">
        <v>142</v>
      </c>
      <c r="D3" s="31" t="n">
        <v>0</v>
      </c>
      <c r="E3" s="31" t="n">
        <v>0</v>
      </c>
      <c r="F3" s="31" t="n">
        <v>0</v>
      </c>
      <c r="G3" s="31" t="n">
        <f aca="false">'U14B - COPA COCA COPA - Table 5'!E5+'U14B - COPA COCA COPA - Table 5'!C14+'U14B - COPA COCA COPA - Table 5'!E24</f>
        <v>7</v>
      </c>
      <c r="H3" s="31" t="n">
        <f aca="false">'U14B - COPA COCA COPA - Table 5'!C5+'U14B - COPA COCA COPA - Table 5'!E14+'U14B - COPA COCA COPA - Table 5'!C24</f>
        <v>8</v>
      </c>
      <c r="I3" s="31" t="n">
        <f aca="false">G3-H3</f>
        <v>-1</v>
      </c>
      <c r="J3" s="31" t="n">
        <f aca="false">D3*3+E3</f>
        <v>0</v>
      </c>
    </row>
    <row r="4" customFormat="false" ht="33" hidden="false" customHeight="true" outlineLevel="0" collapsed="false">
      <c r="A4" s="29" t="s">
        <v>142</v>
      </c>
      <c r="B4" s="30" t="str">
        <f aca="false">'U14B - COPA COCA COPA - Table 1'!B4</f>
        <v>{ "group": 357, "pos": 3 }
</v>
      </c>
      <c r="C4" s="29" t="s">
        <v>142</v>
      </c>
      <c r="D4" s="31" t="n">
        <v>0</v>
      </c>
      <c r="E4" s="31" t="n">
        <v>0</v>
      </c>
      <c r="F4" s="31" t="n">
        <v>0</v>
      </c>
      <c r="G4" s="31" t="n">
        <f aca="false">'U14B - COPA COCA COPA - Table 5'!C6+'U14B - COPA COCA COPA - Table 5'!E13+'U14B - COPA COCA COPA - Table 5'!C24</f>
        <v>3</v>
      </c>
      <c r="H4" s="31" t="n">
        <f aca="false">'U14B - COPA COCA COPA - Table 5'!E6+'U14B - COPA COCA COPA - Table 5'!C13+'U14B - COPA COCA COPA - Table 5'!E24</f>
        <v>4</v>
      </c>
      <c r="I4" s="31" t="n">
        <f aca="false">G4-H4</f>
        <v>-1</v>
      </c>
      <c r="J4" s="31" t="n">
        <f aca="false">D4*3+E4</f>
        <v>0</v>
      </c>
    </row>
    <row r="5" customFormat="false" ht="33" hidden="false" customHeight="true" outlineLevel="0" collapsed="false">
      <c r="A5" s="29" t="s">
        <v>142</v>
      </c>
      <c r="B5" s="30" t="str">
        <f aca="false">'U14B - COPA COCA COPA - Table 1'!B5</f>
        <v>{ "group": 357, "pos": 4 }
</v>
      </c>
      <c r="C5" s="29" t="s">
        <v>142</v>
      </c>
      <c r="D5" s="31" t="n">
        <v>0</v>
      </c>
      <c r="E5" s="31" t="n">
        <v>0</v>
      </c>
      <c r="F5" s="31" t="n">
        <v>0</v>
      </c>
      <c r="G5" s="31" t="n">
        <f aca="false">'U14B - COPA COCA COPA - Table 5'!E6+'U14B - COPA COCA COPA - Table 5'!E14+'U14B - COPA COCA COPA - Table 5'!C23</f>
        <v>0</v>
      </c>
      <c r="H5" s="31" t="n">
        <f aca="false">'U14B - COPA COCA COPA - Table 5'!C6+'U14B - COPA COCA COPA - Table 5'!C14+'U14B - COPA COCA COPA - Table 5'!E23</f>
        <v>9</v>
      </c>
      <c r="I5" s="31" t="n">
        <f aca="false">G5-H5</f>
        <v>-9</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48.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33" hidden="false" customHeight="true" outlineLevel="0" collapsed="false">
      <c r="A2" s="29" t="s">
        <v>142</v>
      </c>
      <c r="B2" s="30" t="str">
        <f aca="false">'U14B - COPA COCA COPA - Table 1'!C2</f>
        <v>{ "group": 358, "pos": 1 }
</v>
      </c>
      <c r="C2" s="29" t="s">
        <v>142</v>
      </c>
      <c r="D2" s="31" t="n">
        <v>0</v>
      </c>
      <c r="E2" s="31" t="n">
        <v>0</v>
      </c>
      <c r="F2" s="31" t="n">
        <v>0</v>
      </c>
      <c r="G2" s="31" t="n">
        <f aca="false">'U14B - COPA COCA COPA - Table 5'!C7+'U14B - COPA COCA COPA - Table 5'!C15+'U14B - COPA COCA COPA - Table 5'!E25</f>
        <v>8</v>
      </c>
      <c r="H2" s="31" t="n">
        <f aca="false">'U14B - COPA COCA COPA - Table 5'!E7+'U14B - COPA COCA COPA - Table 5'!E15+'U14B - COPA COCA COPA - Table 5'!C25</f>
        <v>3</v>
      </c>
      <c r="I2" s="31" t="n">
        <f aca="false">G2-H2</f>
        <v>5</v>
      </c>
      <c r="J2" s="31" t="n">
        <f aca="false">D2*3+E2</f>
        <v>0</v>
      </c>
    </row>
    <row r="3" customFormat="false" ht="33" hidden="false" customHeight="true" outlineLevel="0" collapsed="false">
      <c r="A3" s="29" t="s">
        <v>142</v>
      </c>
      <c r="B3" s="30" t="str">
        <f aca="false">'U14B - COPA COCA COPA - Table 1'!C3</f>
        <v>{ "group": 358, "pos": 2 }
</v>
      </c>
      <c r="C3" s="29" t="s">
        <v>142</v>
      </c>
      <c r="D3" s="31" t="n">
        <v>0</v>
      </c>
      <c r="E3" s="31" t="n">
        <v>0</v>
      </c>
      <c r="F3" s="31" t="n">
        <v>0</v>
      </c>
      <c r="G3" s="31" t="n">
        <f aca="false">'U14B - COPA COCA COPA - Table 5'!E7+'U14B - COPA COCA COPA - Table 5'!C16+'U14B - COPA COCA COPA - Table 5'!E26</f>
        <v>8</v>
      </c>
      <c r="H3" s="31" t="n">
        <f aca="false">'U14B - COPA COCA COPA - Table 5'!C7+'U14B - COPA COCA COPA - Table 5'!E16+'U14B - COPA COCA COPA - Table 5'!C26</f>
        <v>3</v>
      </c>
      <c r="I3" s="31" t="n">
        <f aca="false">G3-H3</f>
        <v>5</v>
      </c>
      <c r="J3" s="31" t="n">
        <f aca="false">D3*3+E3</f>
        <v>0</v>
      </c>
    </row>
    <row r="4" customFormat="false" ht="33" hidden="false" customHeight="true" outlineLevel="0" collapsed="false">
      <c r="A4" s="29" t="s">
        <v>142</v>
      </c>
      <c r="B4" s="30" t="str">
        <f aca="false">'U14B - COPA COCA COPA - Table 1'!C4</f>
        <v>{ "group": 358, "pos": 3 }
</v>
      </c>
      <c r="C4" s="29" t="s">
        <v>142</v>
      </c>
      <c r="D4" s="31" t="n">
        <v>0</v>
      </c>
      <c r="E4" s="31" t="n">
        <v>0</v>
      </c>
      <c r="F4" s="31" t="n">
        <v>0</v>
      </c>
      <c r="G4" s="31" t="n">
        <f aca="false">'U14B - COPA COCA COPA - Table 5'!C8+'U14B - COPA COCA COPA - Table 5'!E15+'U14B - COPA COCA COPA - Table 5'!C26</f>
        <v>6</v>
      </c>
      <c r="H4" s="31" t="n">
        <f aca="false">'U14B - COPA COCA COPA - Table 5'!E8+'U14B - COPA COCA COPA - Table 5'!C15+'U14B - COPA COCA COPA - Table 5'!E26</f>
        <v>6</v>
      </c>
      <c r="I4" s="31" t="n">
        <f aca="false">G4-H4</f>
        <v>0</v>
      </c>
      <c r="J4" s="31" t="n">
        <f aca="false">D4*3+E4</f>
        <v>0</v>
      </c>
    </row>
    <row r="5" customFormat="false" ht="33" hidden="false" customHeight="true" outlineLevel="0" collapsed="false">
      <c r="A5" s="29" t="s">
        <v>142</v>
      </c>
      <c r="B5" s="30" t="str">
        <f aca="false">'U14B - COPA COCA COPA - Table 1'!C5</f>
        <v>{ "group": 358, "pos": 4 }
</v>
      </c>
      <c r="C5" s="29" t="s">
        <v>142</v>
      </c>
      <c r="D5" s="31" t="n">
        <v>0</v>
      </c>
      <c r="E5" s="31" t="n">
        <v>0</v>
      </c>
      <c r="F5" s="31" t="n">
        <v>0</v>
      </c>
      <c r="G5" s="31" t="n">
        <f aca="false">'U14B - COPA COCA COPA - Table 5'!E8+'U14B - COPA COCA COPA - Table 5'!E16+'U14B - COPA COCA COPA - Table 5'!C25</f>
        <v>1</v>
      </c>
      <c r="H5" s="31" t="n">
        <f aca="false">'U14B - COPA COCA COPA - Table 5'!C8+'U14B - COPA COCA COPA - Table 5'!C16+'U14B - COPA COCA COPA - Table 5'!E25</f>
        <v>11</v>
      </c>
      <c r="I5" s="31" t="n">
        <f aca="false">G5-H5</f>
        <v>-10</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49.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33" hidden="false" customHeight="true" outlineLevel="0" collapsed="false">
      <c r="A2" s="29" t="s">
        <v>142</v>
      </c>
      <c r="B2" s="30" t="str">
        <f aca="false">'U14B - COPA COCA COPA - Table 1'!D2</f>
        <v>{ "group": 351, "pos": 1 }
</v>
      </c>
      <c r="C2" s="29" t="s">
        <v>142</v>
      </c>
      <c r="D2" s="31" t="n">
        <v>0</v>
      </c>
      <c r="E2" s="31" t="n">
        <v>0</v>
      </c>
      <c r="F2" s="31" t="n">
        <v>0</v>
      </c>
      <c r="G2" s="31" t="n">
        <f aca="false">'U14B - COPA COCA COPA - Table 5'!C9+'U14B - COPA COCA COPA - Table 5'!C17+'U14B - COPA COCA COPA - Table 5'!E27</f>
        <v>6</v>
      </c>
      <c r="H2" s="31" t="n">
        <f aca="false">'U14B - COPA COCA COPA - Table 5'!E9+'U14B - COPA COCA COPA - Table 5'!E17+'U14B - COPA COCA COPA - Table 5'!C27</f>
        <v>1</v>
      </c>
      <c r="I2" s="31" t="n">
        <f aca="false">G2-H2</f>
        <v>5</v>
      </c>
      <c r="J2" s="31" t="n">
        <f aca="false">D2*3+E2</f>
        <v>0</v>
      </c>
    </row>
    <row r="3" customFormat="false" ht="33" hidden="false" customHeight="true" outlineLevel="0" collapsed="false">
      <c r="A3" s="29" t="s">
        <v>142</v>
      </c>
      <c r="B3" s="30" t="str">
        <f aca="false">'U14B - COPA COCA COPA - Table 1'!D3</f>
        <v>{ "group": 351, "pos": 2 }
</v>
      </c>
      <c r="C3" s="29" t="s">
        <v>142</v>
      </c>
      <c r="D3" s="31" t="n">
        <v>0</v>
      </c>
      <c r="E3" s="31" t="n">
        <v>0</v>
      </c>
      <c r="F3" s="31" t="n">
        <v>0</v>
      </c>
      <c r="G3" s="31" t="n">
        <f aca="false">'U14B - COPA COCA COPA - Table 5'!E9+'U14B - COPA COCA COPA - Table 5'!C18+'U14B - COPA COCA COPA - Table 5'!E28</f>
        <v>5</v>
      </c>
      <c r="H3" s="31" t="n">
        <f aca="false">'U14B - COPA COCA COPA - Table 5'!C9+'U14B - COPA COCA COPA - Table 5'!E18+'U14B - COPA COCA COPA - Table 5'!C28</f>
        <v>3</v>
      </c>
      <c r="I3" s="31" t="n">
        <f aca="false">G3-H3</f>
        <v>2</v>
      </c>
      <c r="J3" s="31" t="n">
        <f aca="false">D3*3+E3</f>
        <v>0</v>
      </c>
    </row>
    <row r="4" customFormat="false" ht="33" hidden="false" customHeight="true" outlineLevel="0" collapsed="false">
      <c r="A4" s="29" t="s">
        <v>142</v>
      </c>
      <c r="B4" s="30" t="str">
        <f aca="false">'U14B - COPA COCA COPA - Table 1'!D4</f>
        <v>{ "group": 351, "pos": 3 }
</v>
      </c>
      <c r="C4" s="29" t="s">
        <v>142</v>
      </c>
      <c r="D4" s="31" t="n">
        <v>0</v>
      </c>
      <c r="E4" s="31" t="n">
        <v>0</v>
      </c>
      <c r="F4" s="31" t="n">
        <v>0</v>
      </c>
      <c r="G4" s="31" t="n">
        <f aca="false">'U14B - COPA COCA COPA - Table 5'!C10+'U14B - COPA COCA COPA - Table 5'!E17+'U14B - COPA COCA COPA - Table 5'!C28</f>
        <v>3</v>
      </c>
      <c r="H4" s="31" t="n">
        <f aca="false">'U14B - COPA COCA COPA - Table 5'!E10+'U14B - COPA COCA COPA - Table 5'!C17+'U14B - COPA COCA COPA - Table 5'!E28</f>
        <v>6</v>
      </c>
      <c r="I4" s="31" t="n">
        <f aca="false">G4-H4</f>
        <v>-3</v>
      </c>
      <c r="J4" s="31" t="n">
        <f aca="false">D4*3+E4</f>
        <v>0</v>
      </c>
    </row>
    <row r="5" customFormat="false" ht="33" hidden="false" customHeight="true" outlineLevel="0" collapsed="false">
      <c r="A5" s="29" t="s">
        <v>142</v>
      </c>
      <c r="B5" s="30" t="str">
        <f aca="false">'U14B - COPA COCA COPA - Table 1'!D5</f>
        <v>{ "group": 351, "pos": 4 }</v>
      </c>
      <c r="C5" s="29" t="s">
        <v>142</v>
      </c>
      <c r="D5" s="31" t="n">
        <v>0</v>
      </c>
      <c r="E5" s="31" t="n">
        <v>0</v>
      </c>
      <c r="F5" s="31" t="n">
        <v>0</v>
      </c>
      <c r="G5" s="31" t="n">
        <f aca="false">'U14B - COPA COCA COPA - Table 5'!E10+'U14B - COPA COCA COPA - Table 5'!E18+'U14B - COPA COCA COPA - Table 5'!C27</f>
        <v>2</v>
      </c>
      <c r="H5" s="31" t="n">
        <f aca="false">'U14B - COPA COCA COPA - Table 5'!C10+'U14B - COPA COCA COPA - Table 5'!C18+'U14B - COPA COCA COPA - Table 5'!E27</f>
        <v>6</v>
      </c>
      <c r="I5" s="31" t="n">
        <f aca="false">G5-H5</f>
        <v>-4</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5.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'U-6 - NCA - Table 1'!B2</f>
        <v>{ "group": 337, "pos": 1 }</v>
      </c>
      <c r="C2" s="29" t="s">
        <v>142</v>
      </c>
      <c r="D2" s="31" t="n">
        <v>0</v>
      </c>
      <c r="E2" s="31" t="n">
        <v>0</v>
      </c>
      <c r="F2" s="31" t="n">
        <v>0</v>
      </c>
      <c r="G2" s="32"/>
      <c r="H2" s="32"/>
      <c r="I2" s="33" t="n">
        <f aca="false">G2-H2</f>
        <v>0</v>
      </c>
      <c r="J2" s="31" t="n">
        <f aca="false">D2*3+E2</f>
        <v>0</v>
      </c>
    </row>
    <row r="3" customFormat="false" ht="19" hidden="false" customHeight="true" outlineLevel="0" collapsed="false">
      <c r="A3" s="29" t="s">
        <v>142</v>
      </c>
      <c r="B3" s="30" t="str">
        <f aca="false">'U-6 - NCA - Table 1'!B3</f>
        <v>{ "group": 337, "pos": 2 }</v>
      </c>
      <c r="C3" s="29" t="s">
        <v>142</v>
      </c>
      <c r="D3" s="31" t="n">
        <v>0</v>
      </c>
      <c r="E3" s="31" t="n">
        <v>0</v>
      </c>
      <c r="F3" s="31" t="n">
        <v>0</v>
      </c>
      <c r="G3" s="32"/>
      <c r="H3" s="32"/>
      <c r="I3" s="33" t="n">
        <f aca="false">G3-H3</f>
        <v>0</v>
      </c>
      <c r="J3" s="31" t="n">
        <f aca="false">D3*3+E3</f>
        <v>0</v>
      </c>
    </row>
    <row r="4" customFormat="false" ht="19" hidden="false" customHeight="true" outlineLevel="0" collapsed="false">
      <c r="A4" s="29" t="s">
        <v>142</v>
      </c>
      <c r="B4" s="30" t="str">
        <f aca="false">'U-6 - NCA - Table 1'!B4</f>
        <v>{ "group": 337, "pos": 3 }</v>
      </c>
      <c r="C4" s="29" t="s">
        <v>142</v>
      </c>
      <c r="D4" s="31" t="n">
        <v>0</v>
      </c>
      <c r="E4" s="31" t="n">
        <v>0</v>
      </c>
      <c r="F4" s="31" t="n">
        <v>0</v>
      </c>
      <c r="G4" s="32"/>
      <c r="H4" s="32"/>
      <c r="I4" s="33" t="n">
        <f aca="false">G4-H4</f>
        <v>0</v>
      </c>
      <c r="J4" s="31" t="n">
        <f aca="false">D4*3+E4</f>
        <v>0</v>
      </c>
    </row>
    <row r="5" customFormat="false" ht="19" hidden="false" customHeight="true" outlineLevel="0" collapsed="false">
      <c r="A5" s="29" t="s">
        <v>142</v>
      </c>
      <c r="B5" s="34"/>
      <c r="C5" s="29" t="s">
        <v>142</v>
      </c>
      <c r="D5" s="31" t="n">
        <v>0</v>
      </c>
      <c r="E5" s="31" t="n">
        <v>0</v>
      </c>
      <c r="F5" s="31" t="n">
        <v>0</v>
      </c>
      <c r="G5" s="32"/>
      <c r="H5" s="32"/>
      <c r="I5" s="33" t="n">
        <f aca="false">G5-H5</f>
        <v>0</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50.xml><?xml version="1.0" encoding="utf-8"?>
<worksheet xmlns="http://schemas.openxmlformats.org/spreadsheetml/2006/main" xmlns:r="http://schemas.openxmlformats.org/officeDocument/2006/relationships">
  <sheetPr filterMode="false">
    <pageSetUpPr fitToPage="false"/>
  </sheetPr>
  <dimension ref="A1:T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20" min="1" style="1" width="10.530612244898"/>
    <col collapsed="false" hidden="false" max="256" min="21"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3"/>
      <c r="Q1" s="3"/>
      <c r="R1" s="3"/>
      <c r="S1" s="3"/>
      <c r="T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51.xml><?xml version="1.0" encoding="utf-8"?>
<worksheet xmlns="http://schemas.openxmlformats.org/spreadsheetml/2006/main" xmlns:r="http://schemas.openxmlformats.org/officeDocument/2006/relationships">
  <sheetPr filterMode="false">
    <pageSetUpPr fitToPage="false"/>
  </sheetPr>
  <dimension ref="A1:E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37.5255102040816"/>
    <col collapsed="false" hidden="false" max="2" min="2" style="1" width="41.4438775510204"/>
    <col collapsed="false" hidden="false" max="5" min="3" style="1" width="20.5204081632653"/>
    <col collapsed="false" hidden="false" max="256" min="6" style="1" width="8.63775510204082"/>
    <col collapsed="false" hidden="false" max="1025" min="257" style="0" width="8.63775510204082"/>
  </cols>
  <sheetData>
    <row r="1" customFormat="false" ht="26.25" hidden="false" customHeight="true" outlineLevel="0" collapsed="false">
      <c r="A1" s="17" t="s">
        <v>113</v>
      </c>
      <c r="B1" s="17" t="s">
        <v>114</v>
      </c>
      <c r="C1" s="2"/>
      <c r="D1" s="3"/>
      <c r="E1" s="4"/>
    </row>
    <row r="2" customFormat="false" ht="26.25" hidden="false" customHeight="true" outlineLevel="0" collapsed="false">
      <c r="A2" s="37" t="s">
        <v>313</v>
      </c>
      <c r="B2" s="37" t="s">
        <v>314</v>
      </c>
      <c r="C2" s="5"/>
      <c r="D2" s="6"/>
      <c r="E2" s="7"/>
    </row>
    <row r="3" customFormat="false" ht="26.25" hidden="false" customHeight="true" outlineLevel="0" collapsed="false">
      <c r="A3" s="37" t="s">
        <v>315</v>
      </c>
      <c r="B3" s="37" t="s">
        <v>316</v>
      </c>
      <c r="C3" s="5"/>
      <c r="D3" s="6"/>
      <c r="E3" s="7"/>
    </row>
    <row r="4" customFormat="false" ht="26.25" hidden="false" customHeight="true" outlineLevel="0" collapsed="false">
      <c r="A4" s="37" t="s">
        <v>317</v>
      </c>
      <c r="B4" s="37" t="s">
        <v>318</v>
      </c>
      <c r="C4" s="5"/>
      <c r="D4" s="6"/>
      <c r="E4" s="7"/>
    </row>
    <row r="5" customFormat="false" ht="13.75" hidden="false" customHeight="true" outlineLevel="0" collapsed="false">
      <c r="A5" s="2"/>
      <c r="B5" s="3"/>
      <c r="C5" s="6"/>
      <c r="D5" s="6"/>
      <c r="E5" s="7"/>
    </row>
    <row r="6" customFormat="false" ht="13.75" hidden="false" customHeight="true" outlineLevel="0" collapsed="false">
      <c r="A6" s="5"/>
      <c r="B6" s="6"/>
      <c r="C6" s="6"/>
      <c r="D6" s="6"/>
      <c r="E6" s="7"/>
    </row>
    <row r="7" customFormat="false" ht="13.75" hidden="false" customHeight="true" outlineLevel="0" collapsed="false">
      <c r="A7" s="5"/>
      <c r="B7" s="6"/>
      <c r="C7" s="6"/>
      <c r="D7" s="6"/>
      <c r="E7" s="7"/>
    </row>
    <row r="8" customFormat="false" ht="13.75" hidden="false" customHeight="true" outlineLevel="0" collapsed="false">
      <c r="A8" s="5"/>
      <c r="B8" s="6"/>
      <c r="C8" s="6"/>
      <c r="D8" s="6"/>
      <c r="E8" s="7"/>
    </row>
    <row r="9" customFormat="false" ht="13.75" hidden="false" customHeight="true" outlineLevel="0" collapsed="false">
      <c r="A9" s="5"/>
      <c r="B9" s="6"/>
      <c r="C9" s="6"/>
      <c r="D9" s="6"/>
      <c r="E9" s="7"/>
    </row>
    <row r="10" customFormat="false" ht="13.75" hidden="false" customHeight="true" outlineLevel="0" collapsed="false">
      <c r="A10" s="12"/>
      <c r="B10" s="19"/>
      <c r="C10" s="19"/>
      <c r="D10" s="19"/>
      <c r="E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52.xml><?xml version="1.0" encoding="utf-8"?>
<worksheet xmlns="http://schemas.openxmlformats.org/spreadsheetml/2006/main" xmlns:r="http://schemas.openxmlformats.org/officeDocument/2006/relationships">
  <sheetPr filterMode="false">
    <pageSetUpPr fitToPage="false"/>
  </sheetPr>
  <dimension ref="A1:F2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41413</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24" t="n">
        <v>41405.5138888889</v>
      </c>
      <c r="B3" s="26" t="str">
        <f aca="false">'U14G - COPA COCA COLA6 - Table '!A2</f>
        <v>{ "group": 332, "pos": 1 }
</v>
      </c>
      <c r="C3" s="25" t="n">
        <v>3</v>
      </c>
      <c r="D3" s="26" t="str">
        <f aca="false">'U14G - COPA COCA COLA6 - Table '!A3</f>
        <v>{ "group": 332, "pos": 2 }
</v>
      </c>
      <c r="E3" s="25" t="n">
        <v>0</v>
      </c>
      <c r="F3" s="17" t="s">
        <v>268</v>
      </c>
    </row>
    <row r="4" customFormat="false" ht="29.25" hidden="false" customHeight="true" outlineLevel="0" collapsed="false">
      <c r="A4" s="24" t="n">
        <v>41405.5138888889</v>
      </c>
      <c r="B4" s="26" t="str">
        <f aca="false">'U14G - COPA COCA COLA6 - Table '!B2</f>
        <v>{ "group": 331, "pos": 1 }
</v>
      </c>
      <c r="C4" s="25" t="n">
        <v>1</v>
      </c>
      <c r="D4" s="26" t="str">
        <f aca="false">'U14G - COPA COCA COLA6 - Table '!B3</f>
        <v>{ "group": 331, "pos": 2 }
</v>
      </c>
      <c r="E4" s="25" t="n">
        <v>0</v>
      </c>
      <c r="F4" s="17" t="s">
        <v>269</v>
      </c>
    </row>
    <row r="5" customFormat="false" ht="29.25" hidden="false" customHeight="true" outlineLevel="0" collapsed="false">
      <c r="A5" s="24" t="n">
        <v>41405.5798611111</v>
      </c>
      <c r="B5" s="26" t="str">
        <f aca="false">'U14G - COPA COCA COLA6 - Table '!B4</f>
        <v>{ "group": 331, "pos": 3 }
</v>
      </c>
      <c r="C5" s="25" t="n">
        <v>2</v>
      </c>
      <c r="D5" s="26" t="str">
        <f aca="false">'U14G - COPA COCA COLA6 - Table '!A4</f>
        <v>{ "group": 332, "pos": 3 }
</v>
      </c>
      <c r="E5" s="25" t="n">
        <v>2</v>
      </c>
      <c r="F5" s="17" t="s">
        <v>268</v>
      </c>
    </row>
    <row r="6" customFormat="false" ht="29.25" hidden="false" customHeight="true" outlineLevel="0" collapsed="false">
      <c r="A6" s="24" t="n">
        <v>41405.6701388889</v>
      </c>
      <c r="B6" s="26" t="str">
        <f aca="false">B3</f>
        <v>{ "group": 332, "pos": 1 }
</v>
      </c>
      <c r="C6" s="25" t="n">
        <v>0</v>
      </c>
      <c r="D6" s="26" t="str">
        <f aca="false">'U14G - COPA COCA COLA6 - Table '!A4</f>
        <v>{ "group": 332, "pos": 3 }
</v>
      </c>
      <c r="E6" s="25" t="n">
        <v>0</v>
      </c>
      <c r="F6" s="17" t="s">
        <v>268</v>
      </c>
    </row>
    <row r="7" customFormat="false" ht="29.25" hidden="false" customHeight="true" outlineLevel="0" collapsed="false">
      <c r="A7" s="24" t="n">
        <v>41405.7152777778</v>
      </c>
      <c r="B7" s="26" t="str">
        <f aca="false">'U14G - COPA COCA COLA6 - Table '!B2</f>
        <v>{ "group": 331, "pos": 1 }
</v>
      </c>
      <c r="C7" s="25" t="n">
        <v>4</v>
      </c>
      <c r="D7" s="26" t="str">
        <f aca="false">'U14G - COPA COCA COLA6 - Table '!B4</f>
        <v>{ "group": 331, "pos": 3 }
</v>
      </c>
      <c r="E7" s="25" t="n">
        <v>0</v>
      </c>
      <c r="F7" s="17" t="s">
        <v>268</v>
      </c>
    </row>
    <row r="8" customFormat="false" ht="29.25" hidden="false" customHeight="true" outlineLevel="0" collapsed="false">
      <c r="A8" s="24" t="n">
        <v>41405.7152777778</v>
      </c>
      <c r="B8" s="26" t="str">
        <f aca="false">'U14G - COPA COCA COLA6 - Table '!B3</f>
        <v>{ "group": 331, "pos": 2 }
</v>
      </c>
      <c r="C8" s="25" t="n">
        <v>1</v>
      </c>
      <c r="D8" s="26" t="str">
        <f aca="false">'U14G - COPA COCA COLA6 - Table '!A3</f>
        <v>{ "group": 332, "pos": 2 }
</v>
      </c>
      <c r="E8" s="25" t="n">
        <v>0</v>
      </c>
      <c r="F8" s="17" t="s">
        <v>269</v>
      </c>
    </row>
    <row r="9" customFormat="false" ht="29.25" hidden="false" customHeight="true" outlineLevel="0" collapsed="false">
      <c r="A9" s="23" t="n">
        <v>41414</v>
      </c>
      <c r="B9" s="23"/>
      <c r="C9" s="23"/>
      <c r="D9" s="23"/>
      <c r="E9" s="23"/>
      <c r="F9" s="23"/>
    </row>
    <row r="10" customFormat="false" ht="29.25" hidden="false" customHeight="true" outlineLevel="0" collapsed="false">
      <c r="A10" s="17" t="s">
        <v>121</v>
      </c>
      <c r="B10" s="17" t="s">
        <v>122</v>
      </c>
      <c r="C10" s="17" t="s">
        <v>123</v>
      </c>
      <c r="D10" s="17" t="s">
        <v>124</v>
      </c>
      <c r="E10" s="17" t="s">
        <v>123</v>
      </c>
      <c r="F10" s="17" t="s">
        <v>125</v>
      </c>
    </row>
    <row r="11" customFormat="false" ht="29.25" hidden="false" customHeight="true" outlineLevel="0" collapsed="false">
      <c r="A11" s="24" t="n">
        <v>41405.4236111111</v>
      </c>
      <c r="B11" s="26" t="str">
        <f aca="false">'U14G - COPA COCA COLA6 - Table '!A3</f>
        <v>{ "group": 332, "pos": 2 }
</v>
      </c>
      <c r="C11" s="25" t="n">
        <v>0</v>
      </c>
      <c r="D11" s="26" t="str">
        <f aca="false">'U14G - COPA COCA COLA6 - Table '!A4</f>
        <v>{ "group": 332, "pos": 3 }
</v>
      </c>
      <c r="E11" s="25" t="n">
        <v>0</v>
      </c>
      <c r="F11" s="17" t="s">
        <v>268</v>
      </c>
    </row>
    <row r="12" customFormat="false" ht="29.25" hidden="false" customHeight="true" outlineLevel="0" collapsed="false">
      <c r="A12" s="24" t="n">
        <v>41405.46875</v>
      </c>
      <c r="B12" s="26" t="str">
        <f aca="false">'U14G - COPA COCA COLA6 - Table '!B3</f>
        <v>{ "group": 331, "pos": 2 }
</v>
      </c>
      <c r="C12" s="25" t="n">
        <v>3</v>
      </c>
      <c r="D12" s="26" t="str">
        <f aca="false">'U14G - COPA COCA COLA6 - Table '!B4</f>
        <v>{ "group": 331, "pos": 3 }
</v>
      </c>
      <c r="E12" s="25" t="n">
        <v>1</v>
      </c>
      <c r="F12" s="17" t="s">
        <v>268</v>
      </c>
    </row>
    <row r="13" customFormat="false" ht="29.25" hidden="false" customHeight="true" outlineLevel="0" collapsed="false">
      <c r="A13" s="24" t="n">
        <v>41405.46875</v>
      </c>
      <c r="B13" s="26" t="str">
        <f aca="false">'U14G - COPA COCA COLA6 - Table '!B2</f>
        <v>{ "group": 331, "pos": 1 }
</v>
      </c>
      <c r="C13" s="25" t="n">
        <v>0</v>
      </c>
      <c r="D13" s="26" t="str">
        <f aca="false">B6</f>
        <v>{ "group": 332, "pos": 1 }
</v>
      </c>
      <c r="E13" s="25" t="n">
        <v>1</v>
      </c>
      <c r="F13" s="17" t="s">
        <v>269</v>
      </c>
    </row>
    <row r="14" customFormat="false" ht="29.25" hidden="false" customHeight="true" outlineLevel="0" collapsed="false">
      <c r="A14" s="17" t="s">
        <v>128</v>
      </c>
      <c r="B14" s="17"/>
      <c r="C14" s="17"/>
      <c r="D14" s="17"/>
      <c r="E14" s="17"/>
      <c r="F14" s="17"/>
    </row>
    <row r="15" customFormat="false" ht="29.25" hidden="false" customHeight="true" outlineLevel="0" collapsed="false">
      <c r="A15" s="17" t="s">
        <v>121</v>
      </c>
      <c r="B15" s="17" t="s">
        <v>122</v>
      </c>
      <c r="C15" s="17" t="s">
        <v>123</v>
      </c>
      <c r="D15" s="17" t="s">
        <v>124</v>
      </c>
      <c r="E15" s="17" t="s">
        <v>123</v>
      </c>
      <c r="F15" s="17" t="s">
        <v>125</v>
      </c>
    </row>
    <row r="16" customFormat="false" ht="29.25" hidden="false" customHeight="true" outlineLevel="0" collapsed="false">
      <c r="A16" s="24" t="n">
        <v>41405.5590277778</v>
      </c>
      <c r="B16" s="37" t="s">
        <v>313</v>
      </c>
      <c r="C16" s="27" t="n">
        <v>2</v>
      </c>
      <c r="D16" s="37" t="s">
        <v>319</v>
      </c>
      <c r="E16" s="40" t="n">
        <v>1</v>
      </c>
      <c r="F16" s="17" t="s">
        <v>268</v>
      </c>
    </row>
    <row r="17" customFormat="false" ht="29.25" hidden="false" customHeight="true" outlineLevel="0" collapsed="false">
      <c r="A17" s="24" t="n">
        <v>41405.5590277778</v>
      </c>
      <c r="B17" s="37" t="s">
        <v>320</v>
      </c>
      <c r="C17" s="27" t="n">
        <v>2</v>
      </c>
      <c r="D17" s="37" t="s">
        <v>315</v>
      </c>
      <c r="E17" s="40" t="n">
        <v>3</v>
      </c>
      <c r="F17" s="17" t="s">
        <v>269</v>
      </c>
    </row>
    <row r="18" customFormat="false" ht="29.25" hidden="false" customHeight="true" outlineLevel="0" collapsed="false">
      <c r="A18" s="17" t="s">
        <v>129</v>
      </c>
      <c r="B18" s="17"/>
      <c r="C18" s="17"/>
      <c r="D18" s="17"/>
      <c r="E18" s="17"/>
      <c r="F18" s="17"/>
    </row>
    <row r="19" customFormat="false" ht="29.25" hidden="false" customHeight="true" outlineLevel="0" collapsed="false">
      <c r="A19" s="17" t="s">
        <v>121</v>
      </c>
      <c r="B19" s="17" t="s">
        <v>122</v>
      </c>
      <c r="C19" s="17" t="s">
        <v>123</v>
      </c>
      <c r="D19" s="17" t="s">
        <v>124</v>
      </c>
      <c r="E19" s="17" t="s">
        <v>123</v>
      </c>
      <c r="F19" s="17" t="s">
        <v>125</v>
      </c>
    </row>
    <row r="20" customFormat="false" ht="29.25" hidden="false" customHeight="true" outlineLevel="0" collapsed="false">
      <c r="A20" s="24" t="n">
        <v>41405.6493055556</v>
      </c>
      <c r="B20" s="37" t="s">
        <v>321</v>
      </c>
      <c r="C20" s="17" t="s">
        <v>322</v>
      </c>
      <c r="D20" s="26" t="s">
        <v>323</v>
      </c>
      <c r="E20" s="17" t="s">
        <v>324</v>
      </c>
      <c r="F20" s="17" t="s">
        <v>269</v>
      </c>
    </row>
  </sheetData>
  <mergeCells count="4">
    <mergeCell ref="A1:F1"/>
    <mergeCell ref="A9:F9"/>
    <mergeCell ref="A14:F14"/>
    <mergeCell ref="A18:F18"/>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53.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40.75" hidden="false" customHeight="true" outlineLevel="0" collapsed="false">
      <c r="A2" s="29" t="s">
        <v>142</v>
      </c>
      <c r="B2" s="29" t="str">
        <f aca="false">'U14G - COPA COCA COLA6 - Table 5'!B3</f>
        <v>{ "group": 332, "pos": 1 }
</v>
      </c>
      <c r="C2" s="31" t="n">
        <v>0</v>
      </c>
      <c r="D2" s="31" t="n">
        <v>0</v>
      </c>
      <c r="E2" s="31" t="n">
        <v>0</v>
      </c>
      <c r="F2" s="31" t="n">
        <v>0</v>
      </c>
      <c r="G2" s="31" t="n">
        <f aca="false">'U14G - COPA COCA COLA6 - Table 5'!C3+'U14G - COPA COCA COLA6 - Table 5'!C6+'U14G - COPA COCA COLA6 - Table 5'!E13</f>
        <v>4</v>
      </c>
      <c r="H2" s="31" t="n">
        <f aca="false">'U14G - COPA COCA COLA6 - Table 5'!E3+'U14G - COPA COCA COLA6 - Table 5'!E6+'U14G - COPA COCA COLA6 - Table 5'!C13</f>
        <v>0</v>
      </c>
      <c r="I2" s="31" t="n">
        <f aca="false">G2-H2</f>
        <v>4</v>
      </c>
      <c r="J2" s="31" t="n">
        <f aca="false">D2*3+E2</f>
        <v>0</v>
      </c>
    </row>
    <row r="3" customFormat="false" ht="40.75" hidden="false" customHeight="true" outlineLevel="0" collapsed="false">
      <c r="A3" s="29" t="s">
        <v>142</v>
      </c>
      <c r="B3" s="29" t="str">
        <f aca="false">'U14G - COPA COCA COLA6 - Table 5'!B11</f>
        <v>{ "group": 332, "pos": 2 }
</v>
      </c>
      <c r="C3" s="31" t="n">
        <v>0</v>
      </c>
      <c r="D3" s="31" t="n">
        <v>0</v>
      </c>
      <c r="E3" s="31" t="n">
        <v>0</v>
      </c>
      <c r="F3" s="31" t="n">
        <v>0</v>
      </c>
      <c r="G3" s="31" t="n">
        <f aca="false">'U14G - COPA COCA COLA6 - Table 5'!E3+'U14G - COPA COCA COLA6 - Table 5'!E8+'U14G - COPA COCA COLA6 - Table 5'!C11</f>
        <v>0</v>
      </c>
      <c r="H3" s="31" t="n">
        <f aca="false">'U14G - COPA COCA COLA6 - Table 5'!C3+'U14G - COPA COCA COLA6 - Table 5'!C8+'U14G - COPA COCA COLA6 - Table 5'!E11</f>
        <v>4</v>
      </c>
      <c r="I3" s="31" t="n">
        <f aca="false">G3-H3</f>
        <v>-4</v>
      </c>
      <c r="J3" s="31" t="n">
        <f aca="false">D3*3+E3</f>
        <v>0</v>
      </c>
    </row>
    <row r="4" customFormat="false" ht="40.75" hidden="false" customHeight="true" outlineLevel="0" collapsed="false">
      <c r="A4" s="29" t="s">
        <v>142</v>
      </c>
      <c r="B4" s="29" t="str">
        <f aca="false">'U14G - COPA COCA COLA6 - Table '!A4</f>
        <v>{ "group": 332, "pos": 3 }
</v>
      </c>
      <c r="C4" s="31" t="n">
        <v>0</v>
      </c>
      <c r="D4" s="31" t="n">
        <v>0</v>
      </c>
      <c r="E4" s="31" t="n">
        <v>0</v>
      </c>
      <c r="F4" s="31" t="n">
        <v>0</v>
      </c>
      <c r="G4" s="31" t="n">
        <f aca="false">'U14G - COPA COCA COLA6 - Table 5'!E5+'U14G - COPA COCA COLA6 - Table 5'!E6+'U14G - COPA COCA COLA6 - Table 5'!E11</f>
        <v>2</v>
      </c>
      <c r="H4" s="31" t="n">
        <f aca="false">'U14G - COPA COCA COLA6 - Table 5'!C5+'U14G - COPA COCA COLA6 - Table 5'!C6+'U14G - COPA COCA COLA6 - Table 5'!C11</f>
        <v>2</v>
      </c>
      <c r="I4" s="31" t="n">
        <f aca="false">G4-H4</f>
        <v>0</v>
      </c>
      <c r="J4" s="31" t="n">
        <f aca="false">D4*3+E4</f>
        <v>0</v>
      </c>
    </row>
    <row r="5" customFormat="false" ht="13.75" hidden="false" customHeight="true" outlineLevel="0" collapsed="false">
      <c r="A5" s="2"/>
      <c r="B5" s="3"/>
      <c r="C5" s="3"/>
      <c r="D5" s="3"/>
      <c r="E5" s="3"/>
      <c r="F5" s="3"/>
      <c r="G5" s="3"/>
      <c r="H5" s="3"/>
      <c r="I5" s="3"/>
      <c r="J5" s="4"/>
    </row>
    <row r="6" customFormat="false" ht="13.75" hidden="false" customHeight="true" outlineLevel="0" collapsed="false">
      <c r="A6" s="5"/>
      <c r="B6" s="6"/>
      <c r="C6" s="6"/>
      <c r="D6" s="6"/>
      <c r="E6" s="6"/>
      <c r="F6" s="6"/>
      <c r="G6" s="6"/>
      <c r="H6" s="6"/>
      <c r="I6" s="6"/>
      <c r="J6" s="7"/>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54.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33" hidden="false" customHeight="true" outlineLevel="0" collapsed="false">
      <c r="A2" s="29" t="s">
        <v>142</v>
      </c>
      <c r="B2" s="30" t="str">
        <f aca="false">'U14G - COPA COCA COLA6 - Table '!B2</f>
        <v>{ "group": 331, "pos": 1 }
</v>
      </c>
      <c r="C2" s="31" t="n">
        <v>0</v>
      </c>
      <c r="D2" s="31" t="n">
        <v>0</v>
      </c>
      <c r="E2" s="31" t="n">
        <v>0</v>
      </c>
      <c r="F2" s="31" t="n">
        <v>0</v>
      </c>
      <c r="G2" s="31" t="n">
        <f aca="false">'U14G - COPA COCA COLA6 - Table 5'!C4+'U14G - COPA COCA COLA6 - Table 5'!C7+'U14G - COPA COCA COLA6 - Table 5'!C13</f>
        <v>5</v>
      </c>
      <c r="H2" s="31" t="n">
        <f aca="false">'U14G - COPA COCA COLA6 - Table 5'!E4+'U14G - COPA COCA COLA6 - Table 5'!E7+'U14G - COPA COCA COLA6 - Table 5'!E13</f>
        <v>1</v>
      </c>
      <c r="I2" s="31" t="n">
        <f aca="false">G2-H2</f>
        <v>4</v>
      </c>
      <c r="J2" s="31" t="n">
        <f aca="false">D2*3+E2</f>
        <v>0</v>
      </c>
    </row>
    <row r="3" customFormat="false" ht="33" hidden="false" customHeight="true" outlineLevel="0" collapsed="false">
      <c r="A3" s="29" t="s">
        <v>142</v>
      </c>
      <c r="B3" s="30" t="str">
        <f aca="false">'U14G - COPA COCA COLA6 - Table '!B3</f>
        <v>{ "group": 331, "pos": 2 }
</v>
      </c>
      <c r="C3" s="31" t="n">
        <v>0</v>
      </c>
      <c r="D3" s="31" t="n">
        <v>0</v>
      </c>
      <c r="E3" s="31" t="n">
        <v>0</v>
      </c>
      <c r="F3" s="31" t="n">
        <v>0</v>
      </c>
      <c r="G3" s="31" t="n">
        <f aca="false">'U14G - COPA COCA COLA6 - Table 5'!E4+'U14G - COPA COCA COLA6 - Table 5'!C8+'U14G - COPA COCA COLA6 - Table 5'!C12</f>
        <v>4</v>
      </c>
      <c r="H3" s="31" t="n">
        <f aca="false">'U14G - COPA COCA COLA6 - Table 5'!C4+'U14G - COPA COCA COLA6 - Table 5'!E8+'U14G - COPA COCA COLA6 - Table 5'!E12</f>
        <v>2</v>
      </c>
      <c r="I3" s="31" t="n">
        <f aca="false">G3-H3</f>
        <v>2</v>
      </c>
      <c r="J3" s="31" t="n">
        <f aca="false">D3*3+E3</f>
        <v>0</v>
      </c>
    </row>
    <row r="4" customFormat="false" ht="33" hidden="false" customHeight="true" outlineLevel="0" collapsed="false">
      <c r="A4" s="29" t="s">
        <v>142</v>
      </c>
      <c r="B4" s="30" t="str">
        <f aca="false">'U14G - COPA COCA COLA6 - Table '!B4</f>
        <v>{ "group": 331, "pos": 3 }
</v>
      </c>
      <c r="C4" s="31" t="n">
        <v>0</v>
      </c>
      <c r="D4" s="31" t="n">
        <v>0</v>
      </c>
      <c r="E4" s="31" t="n">
        <v>0</v>
      </c>
      <c r="F4" s="31" t="n">
        <v>0</v>
      </c>
      <c r="G4" s="31" t="n">
        <f aca="false">'U14G - COPA COCA COLA6 - Table 5'!C5+'U14G - COPA COCA COLA6 - Table 5'!E7+'U14G - COPA COCA COLA6 - Table 5'!E12</f>
        <v>3</v>
      </c>
      <c r="H4" s="31" t="n">
        <f aca="false">'U14G - COPA COCA COLA6 - Table 5'!E5+'U14G - COPA COCA COLA6 - Table 5'!C7+'U14G - COPA COCA COLA6 - Table 5'!C12</f>
        <v>9</v>
      </c>
      <c r="I4" s="31" t="n">
        <f aca="false">G4-H4</f>
        <v>-6</v>
      </c>
      <c r="J4" s="31" t="n">
        <f aca="false">D4*3+E4</f>
        <v>0</v>
      </c>
    </row>
    <row r="5" customFormat="false" ht="13.75" hidden="false" customHeight="true" outlineLevel="0" collapsed="false">
      <c r="A5" s="2"/>
      <c r="B5" s="3"/>
      <c r="C5" s="3"/>
      <c r="D5" s="3"/>
      <c r="E5" s="3"/>
      <c r="F5" s="3"/>
      <c r="G5" s="3"/>
      <c r="H5" s="3"/>
      <c r="I5" s="3"/>
      <c r="J5" s="4"/>
    </row>
    <row r="6" customFormat="false" ht="13.75" hidden="false" customHeight="true" outlineLevel="0" collapsed="false">
      <c r="A6" s="5"/>
      <c r="B6" s="6"/>
      <c r="C6" s="6"/>
      <c r="D6" s="6"/>
      <c r="E6" s="6"/>
      <c r="F6" s="6"/>
      <c r="G6" s="6"/>
      <c r="H6" s="6"/>
      <c r="I6" s="6"/>
      <c r="J6" s="7"/>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55.xml><?xml version="1.0" encoding="utf-8"?>
<worksheet xmlns="http://schemas.openxmlformats.org/spreadsheetml/2006/main" xmlns:r="http://schemas.openxmlformats.org/officeDocument/2006/relationships">
  <sheetPr filterMode="false">
    <pageSetUpPr fitToPage="false"/>
  </sheetPr>
  <dimension ref="A1:U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21" min="1" style="1" width="10.530612244898"/>
    <col collapsed="false" hidden="false" max="256" min="22"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3"/>
      <c r="Q1" s="3"/>
      <c r="R1" s="3"/>
      <c r="S1" s="3"/>
      <c r="T1" s="3"/>
      <c r="U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56.xml><?xml version="1.0" encoding="utf-8"?>
<worksheet xmlns="http://schemas.openxmlformats.org/spreadsheetml/2006/main" xmlns:r="http://schemas.openxmlformats.org/officeDocument/2006/relationships">
  <sheetPr filterMode="false">
    <pageSetUpPr fitToPage="false"/>
  </sheetPr>
  <dimension ref="A1:E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37.5255102040816"/>
    <col collapsed="false" hidden="false" max="2" min="2" style="1" width="41.4438775510204"/>
    <col collapsed="false" hidden="false" max="3" min="3" style="1" width="35.5051020408163"/>
    <col collapsed="false" hidden="false" max="5" min="4" style="1" width="20.5204081632653"/>
    <col collapsed="false" hidden="false" max="256" min="6" style="1" width="8.63775510204082"/>
    <col collapsed="false" hidden="false" max="1025" min="257" style="0" width="8.63775510204082"/>
  </cols>
  <sheetData>
    <row r="1" customFormat="false" ht="26.25" hidden="false" customHeight="true" outlineLevel="0" collapsed="false">
      <c r="A1" s="17" t="s">
        <v>113</v>
      </c>
      <c r="B1" s="17" t="s">
        <v>114</v>
      </c>
      <c r="C1" s="17" t="s">
        <v>239</v>
      </c>
      <c r="D1" s="2"/>
      <c r="E1" s="4"/>
    </row>
    <row r="2" customFormat="false" ht="26.25" hidden="false" customHeight="true" outlineLevel="0" collapsed="false">
      <c r="A2" s="37" t="s">
        <v>325</v>
      </c>
      <c r="B2" s="37" t="s">
        <v>326</v>
      </c>
      <c r="C2" s="37" t="s">
        <v>327</v>
      </c>
      <c r="D2" s="5"/>
      <c r="E2" s="7"/>
    </row>
    <row r="3" customFormat="false" ht="26.25" hidden="false" customHeight="true" outlineLevel="0" collapsed="false">
      <c r="A3" s="37" t="s">
        <v>328</v>
      </c>
      <c r="B3" s="37" t="s">
        <v>329</v>
      </c>
      <c r="C3" s="37" t="s">
        <v>330</v>
      </c>
      <c r="D3" s="5"/>
      <c r="E3" s="7"/>
    </row>
    <row r="4" customFormat="false" ht="26.25" hidden="false" customHeight="true" outlineLevel="0" collapsed="false">
      <c r="A4" s="37" t="s">
        <v>331</v>
      </c>
      <c r="B4" s="37" t="s">
        <v>332</v>
      </c>
      <c r="C4" s="37" t="s">
        <v>333</v>
      </c>
      <c r="D4" s="5"/>
      <c r="E4" s="7"/>
    </row>
    <row r="5" customFormat="false" ht="26.25" hidden="false" customHeight="true" outlineLevel="0" collapsed="false">
      <c r="A5" s="37" t="s">
        <v>334</v>
      </c>
      <c r="B5" s="37" t="s">
        <v>335</v>
      </c>
      <c r="C5" s="37" t="s">
        <v>336</v>
      </c>
      <c r="D5" s="5"/>
      <c r="E5" s="7"/>
    </row>
    <row r="6" customFormat="false" ht="13.75" hidden="false" customHeight="true" outlineLevel="0" collapsed="false">
      <c r="A6" s="2"/>
      <c r="B6" s="3"/>
      <c r="C6" s="3"/>
      <c r="D6" s="6"/>
      <c r="E6" s="7"/>
    </row>
    <row r="7" customFormat="false" ht="13.75" hidden="false" customHeight="true" outlineLevel="0" collapsed="false">
      <c r="A7" s="5"/>
      <c r="B7" s="6"/>
      <c r="C7" s="6"/>
      <c r="D7" s="6"/>
      <c r="E7" s="7"/>
    </row>
    <row r="8" customFormat="false" ht="13.75" hidden="false" customHeight="true" outlineLevel="0" collapsed="false">
      <c r="A8" s="5"/>
      <c r="B8" s="6"/>
      <c r="C8" s="6"/>
      <c r="D8" s="6"/>
      <c r="E8" s="7"/>
    </row>
    <row r="9" customFormat="false" ht="13.75" hidden="false" customHeight="true" outlineLevel="0" collapsed="false">
      <c r="A9" s="5"/>
      <c r="B9" s="6"/>
      <c r="C9" s="6"/>
      <c r="D9" s="6"/>
      <c r="E9" s="7"/>
    </row>
    <row r="10" customFormat="false" ht="13.75" hidden="false" customHeight="true" outlineLevel="0" collapsed="false">
      <c r="A10" s="12"/>
      <c r="B10" s="19"/>
      <c r="C10" s="19"/>
      <c r="D10" s="19"/>
      <c r="E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57.xml><?xml version="1.0" encoding="utf-8"?>
<worksheet xmlns="http://schemas.openxmlformats.org/spreadsheetml/2006/main" xmlns:r="http://schemas.openxmlformats.org/officeDocument/2006/relationships">
  <sheetPr filterMode="false">
    <pageSetUpPr fitToPage="false"/>
  </sheetPr>
  <dimension ref="A1:F29"/>
  <sheetViews>
    <sheetView windowProtection="false" showFormulas="false" showGridLines="false" showRowColHeaders="true" showZeros="true" rightToLeft="false" tabSelected="tru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41413</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24" t="n">
        <v>41405.4895833333</v>
      </c>
      <c r="B3" s="26" t="str">
        <f aca="false">'W-O - ALIANZA FEMENIL 12 TEAMS '!A2</f>
        <v>{ "group": 386, "pos": 1 }
</v>
      </c>
      <c r="C3" s="25" t="n">
        <v>2</v>
      </c>
      <c r="D3" s="26" t="str">
        <f aca="false">'W-O - ALIANZA FEMENIL 12 TEAMS '!A3</f>
        <v>{ "group": 386, "pos": 2 }
</v>
      </c>
      <c r="E3" s="25" t="n">
        <v>0</v>
      </c>
      <c r="F3" s="17" t="s">
        <v>225</v>
      </c>
    </row>
    <row r="4" customFormat="false" ht="29.25" hidden="false" customHeight="true" outlineLevel="0" collapsed="false">
      <c r="A4" s="24" t="n">
        <v>41405.4895833333</v>
      </c>
      <c r="B4" s="26" t="str">
        <f aca="false">'W-O - ALIANZA FEMENIL 12 TEAMS '!A4</f>
        <v>{ "group": 386, "pos": 3 }
</v>
      </c>
      <c r="C4" s="25" t="n">
        <v>0</v>
      </c>
      <c r="D4" s="26" t="str">
        <f aca="false">'W-O - ALIANZA FEMENIL 12 TEAMS '!A5</f>
        <v>{ "group": 386, "pos": 4 }
</v>
      </c>
      <c r="E4" s="25" t="n">
        <v>1</v>
      </c>
      <c r="F4" s="17" t="s">
        <v>226</v>
      </c>
    </row>
    <row r="5" customFormat="false" ht="29.25" hidden="false" customHeight="true" outlineLevel="0" collapsed="false">
      <c r="A5" s="24" t="n">
        <v>41405.4895833333</v>
      </c>
      <c r="B5" s="26" t="str">
        <f aca="false">'W-O - ALIANZA FEMENIL 12 TEAMS '!B2</f>
        <v>{ "group": 389, "pos": 1 }
</v>
      </c>
      <c r="C5" s="25" t="n">
        <v>0</v>
      </c>
      <c r="D5" s="26" t="str">
        <f aca="false">'W-O - ALIANZA FEMENIL 12 TEAMS '!B3</f>
        <v>{ "group": 389, "pos": 2 }
</v>
      </c>
      <c r="E5" s="25" t="n">
        <v>2</v>
      </c>
      <c r="F5" s="17" t="s">
        <v>228</v>
      </c>
    </row>
    <row r="6" customFormat="false" ht="29.25" hidden="false" customHeight="true" outlineLevel="0" collapsed="false">
      <c r="A6" s="24" t="n">
        <v>41405.5347222222</v>
      </c>
      <c r="B6" s="26" t="str">
        <f aca="false">'W-O - ALIANZA FEMENIL 12 TEAMS '!B4</f>
        <v>{ "group": 389, "pos": 3 }
</v>
      </c>
      <c r="C6" s="25" t="n">
        <v>1</v>
      </c>
      <c r="D6" s="26" t="str">
        <f aca="false">'W-O - ALIANZA FEMENIL 12 TEAMS '!B5</f>
        <v>{ "group": 389, "pos": 4 }
</v>
      </c>
      <c r="E6" s="25" t="n">
        <v>2</v>
      </c>
      <c r="F6" s="17" t="s">
        <v>225</v>
      </c>
    </row>
    <row r="7" customFormat="false" ht="29.25" hidden="false" customHeight="true" outlineLevel="0" collapsed="false">
      <c r="A7" s="24" t="n">
        <v>41405.5347222222</v>
      </c>
      <c r="B7" s="26" t="str">
        <f aca="false">'W-O - ALIANZA FEMENIL 12 TEAMS '!C2</f>
        <v>{ "group": 403, "pos": 1 }
</v>
      </c>
      <c r="C7" s="36" t="n">
        <v>2</v>
      </c>
      <c r="D7" s="26" t="str">
        <f aca="false">'W-O - ALIANZA FEMENIL 12 TEAMS '!C3</f>
        <v>{ "group": 403, "pos": 2 }
</v>
      </c>
      <c r="E7" s="25" t="n">
        <v>2</v>
      </c>
      <c r="F7" s="17" t="s">
        <v>226</v>
      </c>
    </row>
    <row r="8" customFormat="false" ht="29.25" hidden="false" customHeight="true" outlineLevel="0" collapsed="false">
      <c r="A8" s="24" t="n">
        <v>41405.5347222222</v>
      </c>
      <c r="B8" s="26" t="str">
        <f aca="false">'W-O - ALIANZA FEMENIL 12 TEAMS '!C4</f>
        <v>{ "group": 403, "pos": 3 }
</v>
      </c>
      <c r="C8" s="36" t="n">
        <v>9</v>
      </c>
      <c r="D8" s="26" t="str">
        <f aca="false">'W-O - ALIANZA FEMENIL 12 TEAMS '!C5</f>
        <v>{ "group": 403, "pos": 4 }
</v>
      </c>
      <c r="E8" s="25" t="n">
        <v>0</v>
      </c>
      <c r="F8" s="17" t="s">
        <v>227</v>
      </c>
    </row>
    <row r="9" customFormat="false" ht="29.25" hidden="false" customHeight="true" outlineLevel="0" collapsed="false">
      <c r="A9" s="24" t="n">
        <v>41405.6701388889</v>
      </c>
      <c r="B9" s="26" t="str">
        <f aca="false">B3</f>
        <v>{ "group": 386, "pos": 1 }
</v>
      </c>
      <c r="C9" s="25" t="n">
        <v>10</v>
      </c>
      <c r="D9" s="26" t="str">
        <f aca="false">B4</f>
        <v>{ "group": 386, "pos": 3 }
</v>
      </c>
      <c r="E9" s="25" t="n">
        <v>0</v>
      </c>
      <c r="F9" s="17" t="s">
        <v>224</v>
      </c>
    </row>
    <row r="10" customFormat="false" ht="29.25" hidden="false" customHeight="true" outlineLevel="0" collapsed="false">
      <c r="A10" s="24" t="n">
        <v>41405.6701388889</v>
      </c>
      <c r="B10" s="26" t="str">
        <f aca="false">D3</f>
        <v>{ "group": 386, "pos": 2 }
</v>
      </c>
      <c r="C10" s="25" t="n">
        <v>3</v>
      </c>
      <c r="D10" s="26" t="str">
        <f aca="false">D4</f>
        <v>{ "group": 386, "pos": 4 }
</v>
      </c>
      <c r="E10" s="25" t="n">
        <v>1</v>
      </c>
      <c r="F10" s="17" t="s">
        <v>225</v>
      </c>
    </row>
    <row r="11" customFormat="false" ht="29.25" hidden="false" customHeight="true" outlineLevel="0" collapsed="false">
      <c r="A11" s="24" t="n">
        <v>41405.6701388889</v>
      </c>
      <c r="B11" s="26" t="str">
        <f aca="false">B5</f>
        <v>{ "group": 389, "pos": 1 }
</v>
      </c>
      <c r="C11" s="25" t="n">
        <v>0</v>
      </c>
      <c r="D11" s="26" t="str">
        <f aca="false">B6</f>
        <v>{ "group": 389, "pos": 3 }
</v>
      </c>
      <c r="E11" s="25" t="n">
        <v>2</v>
      </c>
      <c r="F11" s="17" t="s">
        <v>226</v>
      </c>
    </row>
    <row r="12" customFormat="false" ht="29.25" hidden="false" customHeight="true" outlineLevel="0" collapsed="false">
      <c r="A12" s="24" t="n">
        <v>41405.6701388889</v>
      </c>
      <c r="B12" s="26" t="str">
        <f aca="false">D5</f>
        <v>{ "group": 389, "pos": 2 }
</v>
      </c>
      <c r="C12" s="25" t="n">
        <v>0</v>
      </c>
      <c r="D12" s="26" t="str">
        <f aca="false">'W-O - ALIANZA FEMENIL 12 TEAMS '!B5</f>
        <v>{ "group": 389, "pos": 4 }
</v>
      </c>
      <c r="E12" s="25" t="n">
        <v>0</v>
      </c>
      <c r="F12" s="17" t="s">
        <v>227</v>
      </c>
    </row>
    <row r="13" customFormat="false" ht="29.25" hidden="false" customHeight="true" outlineLevel="0" collapsed="false">
      <c r="A13" s="24" t="n">
        <v>41405.7152777778</v>
      </c>
      <c r="B13" s="26" t="str">
        <f aca="false">B7</f>
        <v>{ "group": 403, "pos": 1 }
</v>
      </c>
      <c r="C13" s="27" t="n">
        <v>0</v>
      </c>
      <c r="D13" s="26" t="str">
        <f aca="false">B8</f>
        <v>{ "group": 403, "pos": 3 }
</v>
      </c>
      <c r="E13" s="25" t="n">
        <v>2</v>
      </c>
      <c r="F13" s="17" t="s">
        <v>224</v>
      </c>
    </row>
    <row r="14" customFormat="false" ht="29.25" hidden="false" customHeight="true" outlineLevel="0" collapsed="false">
      <c r="A14" s="24" t="n">
        <v>41405.7152777778</v>
      </c>
      <c r="B14" s="26" t="str">
        <f aca="false">D7</f>
        <v>{ "group": 403, "pos": 2 }
</v>
      </c>
      <c r="C14" s="27" t="n">
        <v>2</v>
      </c>
      <c r="D14" s="26" t="str">
        <f aca="false">D8</f>
        <v>{ "group": 403, "pos": 4 }
</v>
      </c>
      <c r="E14" s="25" t="n">
        <v>0</v>
      </c>
      <c r="F14" s="17" t="s">
        <v>227</v>
      </c>
    </row>
    <row r="15" customFormat="false" ht="29.25" hidden="false" customHeight="true" outlineLevel="0" collapsed="false">
      <c r="A15" s="23" t="n">
        <v>41414</v>
      </c>
      <c r="B15" s="23"/>
      <c r="C15" s="23"/>
      <c r="D15" s="23"/>
      <c r="E15" s="23"/>
      <c r="F15" s="23"/>
    </row>
    <row r="16" customFormat="false" ht="29.25" hidden="false" customHeight="true" outlineLevel="0" collapsed="false">
      <c r="A16" s="17" t="s">
        <v>121</v>
      </c>
      <c r="B16" s="17" t="s">
        <v>122</v>
      </c>
      <c r="C16" s="17" t="s">
        <v>123</v>
      </c>
      <c r="D16" s="17" t="s">
        <v>124</v>
      </c>
      <c r="E16" s="17" t="s">
        <v>123</v>
      </c>
      <c r="F16" s="17" t="s">
        <v>125</v>
      </c>
    </row>
    <row r="17" customFormat="false" ht="29.25" hidden="false" customHeight="true" outlineLevel="0" collapsed="false">
      <c r="A17" s="24" t="n">
        <v>41405.3333333333</v>
      </c>
      <c r="B17" s="26" t="str">
        <f aca="false">D4</f>
        <v>{ "group": 386, "pos": 4 }
</v>
      </c>
      <c r="C17" s="25" t="n">
        <v>0</v>
      </c>
      <c r="D17" s="26" t="str">
        <f aca="false">B3</f>
        <v>{ "group": 386, "pos": 1 }
</v>
      </c>
      <c r="E17" s="25" t="n">
        <v>1</v>
      </c>
      <c r="F17" s="17" t="s">
        <v>228</v>
      </c>
    </row>
    <row r="18" customFormat="false" ht="29.25" hidden="false" customHeight="true" outlineLevel="0" collapsed="false">
      <c r="A18" s="24" t="n">
        <v>41405.3333333333</v>
      </c>
      <c r="B18" s="26" t="str">
        <f aca="false">B4</f>
        <v>{ "group": 386, "pos": 3 }
</v>
      </c>
      <c r="C18" s="25" t="n">
        <v>0</v>
      </c>
      <c r="D18" s="26" t="str">
        <f aca="false">B10</f>
        <v>{ "group": 386, "pos": 2 }
</v>
      </c>
      <c r="E18" s="25" t="n">
        <v>6</v>
      </c>
      <c r="F18" s="17" t="s">
        <v>230</v>
      </c>
    </row>
    <row r="19" customFormat="false" ht="29.25" hidden="false" customHeight="true" outlineLevel="0" collapsed="false">
      <c r="A19" s="24" t="n">
        <v>41405.3854166667</v>
      </c>
      <c r="B19" s="26" t="str">
        <f aca="false">D12</f>
        <v>{ "group": 389, "pos": 4 }
</v>
      </c>
      <c r="C19" s="25" t="n">
        <v>1</v>
      </c>
      <c r="D19" s="26" t="str">
        <f aca="false">B5</f>
        <v>{ "group": 389, "pos": 1 }
</v>
      </c>
      <c r="E19" s="25" t="n">
        <v>0</v>
      </c>
      <c r="F19" s="17" t="s">
        <v>226</v>
      </c>
    </row>
    <row r="20" customFormat="false" ht="29.25" hidden="false" customHeight="true" outlineLevel="0" collapsed="false">
      <c r="A20" s="24" t="n">
        <v>41405.3854166667</v>
      </c>
      <c r="B20" s="26" t="str">
        <f aca="false">D11</f>
        <v>{ "group": 389, "pos": 3 }
</v>
      </c>
      <c r="C20" s="25" t="n">
        <v>0</v>
      </c>
      <c r="D20" s="26" t="str">
        <f aca="false">D5</f>
        <v>{ "group": 389, "pos": 2 }
</v>
      </c>
      <c r="E20" s="25" t="n">
        <v>1</v>
      </c>
      <c r="F20" s="17" t="s">
        <v>227</v>
      </c>
    </row>
    <row r="21" customFormat="false" ht="29.25" hidden="false" customHeight="true" outlineLevel="0" collapsed="false">
      <c r="A21" s="24" t="n">
        <v>41405.3854166667</v>
      </c>
      <c r="B21" s="26" t="str">
        <f aca="false">D14</f>
        <v>{ "group": 403, "pos": 4 }
</v>
      </c>
      <c r="C21" s="27" t="n">
        <v>0</v>
      </c>
      <c r="D21" s="26" t="str">
        <f aca="false">B13</f>
        <v>{ "group": 403, "pos": 1 }
</v>
      </c>
      <c r="E21" s="25" t="n">
        <v>3</v>
      </c>
      <c r="F21" s="17" t="s">
        <v>228</v>
      </c>
    </row>
    <row r="22" customFormat="false" ht="29.25" hidden="false" customHeight="true" outlineLevel="0" collapsed="false">
      <c r="A22" s="24" t="n">
        <v>41405.3854166667</v>
      </c>
      <c r="B22" s="26" t="str">
        <f aca="false">D13</f>
        <v>{ "group": 403, "pos": 3 }
</v>
      </c>
      <c r="C22" s="27" t="n">
        <v>2</v>
      </c>
      <c r="D22" s="26" t="str">
        <f aca="false">B14</f>
        <v>{ "group": 403, "pos": 2 }
</v>
      </c>
      <c r="E22" s="25" t="n">
        <v>0</v>
      </c>
      <c r="F22" s="17" t="s">
        <v>230</v>
      </c>
    </row>
    <row r="23" customFormat="false" ht="29.25" hidden="false" customHeight="true" outlineLevel="0" collapsed="false">
      <c r="A23" s="17" t="s">
        <v>128</v>
      </c>
      <c r="B23" s="17"/>
      <c r="C23" s="17"/>
      <c r="D23" s="17"/>
      <c r="E23" s="17"/>
      <c r="F23" s="17"/>
    </row>
    <row r="24" customFormat="false" ht="29.25" hidden="false" customHeight="true" outlineLevel="0" collapsed="false">
      <c r="A24" s="17" t="s">
        <v>121</v>
      </c>
      <c r="B24" s="17" t="s">
        <v>122</v>
      </c>
      <c r="C24" s="17" t="s">
        <v>123</v>
      </c>
      <c r="D24" s="17" t="s">
        <v>124</v>
      </c>
      <c r="E24" s="17" t="s">
        <v>123</v>
      </c>
      <c r="F24" s="17" t="s">
        <v>125</v>
      </c>
    </row>
    <row r="25" customFormat="false" ht="29.25" hidden="false" customHeight="true" outlineLevel="0" collapsed="false">
      <c r="A25" s="24" t="n">
        <v>41405.4895833333</v>
      </c>
      <c r="B25" s="37" t="s">
        <v>325</v>
      </c>
      <c r="C25" s="27" t="n">
        <v>5</v>
      </c>
      <c r="D25" s="37" t="s">
        <v>326</v>
      </c>
      <c r="E25" s="27" t="n">
        <v>0</v>
      </c>
      <c r="F25" s="17" t="s">
        <v>224</v>
      </c>
    </row>
    <row r="26" customFormat="false" ht="29.25" hidden="false" customHeight="true" outlineLevel="0" collapsed="false">
      <c r="A26" s="24" t="n">
        <v>41405.4895833333</v>
      </c>
      <c r="B26" s="37" t="s">
        <v>327</v>
      </c>
      <c r="C26" s="27" t="n">
        <v>5</v>
      </c>
      <c r="D26" s="18" t="s">
        <v>161</v>
      </c>
      <c r="E26" s="27" t="n">
        <v>1</v>
      </c>
      <c r="F26" s="17" t="s">
        <v>225</v>
      </c>
    </row>
    <row r="27" customFormat="false" ht="29.25" hidden="false" customHeight="true" outlineLevel="0" collapsed="false">
      <c r="A27" s="17" t="s">
        <v>129</v>
      </c>
      <c r="B27" s="17"/>
      <c r="C27" s="17"/>
      <c r="D27" s="17"/>
      <c r="E27" s="17"/>
      <c r="F27" s="17"/>
    </row>
    <row r="28" customFormat="false" ht="29.25" hidden="false" customHeight="true" outlineLevel="0" collapsed="false">
      <c r="A28" s="17" t="s">
        <v>121</v>
      </c>
      <c r="B28" s="17" t="s">
        <v>122</v>
      </c>
      <c r="C28" s="17" t="s">
        <v>123</v>
      </c>
      <c r="D28" s="17" t="s">
        <v>124</v>
      </c>
      <c r="E28" s="17" t="s">
        <v>123</v>
      </c>
      <c r="F28" s="17" t="s">
        <v>125</v>
      </c>
    </row>
    <row r="29" customFormat="false" ht="29.25" hidden="false" customHeight="true" outlineLevel="0" collapsed="false">
      <c r="A29" s="24" t="n">
        <v>41397.6458333333</v>
      </c>
      <c r="B29" s="37" t="s">
        <v>337</v>
      </c>
      <c r="C29" s="27" t="n">
        <v>0</v>
      </c>
      <c r="D29" s="37" t="s">
        <v>338</v>
      </c>
      <c r="E29" s="27" t="n">
        <v>1</v>
      </c>
      <c r="F29" s="17" t="s">
        <v>221</v>
      </c>
    </row>
  </sheetData>
  <mergeCells count="4">
    <mergeCell ref="A1:F1"/>
    <mergeCell ref="A15:F15"/>
    <mergeCell ref="A23:F23"/>
    <mergeCell ref="A27:F27"/>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58.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47" hidden="false" customHeight="true" outlineLevel="0" collapsed="false">
      <c r="A2" s="29" t="s">
        <v>142</v>
      </c>
      <c r="B2" s="30" t="str">
        <f aca="false">'W-O - ALIANZA FEMENIL 12 TEAMS '!A2</f>
        <v>{ "group": 386, "pos": 1 }
</v>
      </c>
      <c r="C2" s="29" t="s">
        <v>142</v>
      </c>
      <c r="D2" s="31" t="n">
        <v>0</v>
      </c>
      <c r="E2" s="31" t="n">
        <v>0</v>
      </c>
      <c r="F2" s="31" t="n">
        <v>0</v>
      </c>
      <c r="G2" s="31" t="n">
        <f aca="false">'W-O - ALIANZA FEMENIL 12 Table 5'!C3+'W-O - ALIANZA FEMENIL 12 Table 5'!C9+'W-O - ALIANZA FEMENIL 12 Table 5'!E17</f>
        <v>13</v>
      </c>
      <c r="H2" s="31" t="n">
        <f aca="false">'W-O - ALIANZA FEMENIL 12 Table 5'!E3+'W-O - ALIANZA FEMENIL 12 Table 5'!E9+'W-O - ALIANZA FEMENIL 12 Table 5'!C17</f>
        <v>0</v>
      </c>
      <c r="I2" s="31" t="n">
        <f aca="false">G2-H2</f>
        <v>13</v>
      </c>
      <c r="J2" s="31" t="n">
        <f aca="false">D2*3+E2</f>
        <v>0</v>
      </c>
    </row>
    <row r="3" customFormat="false" ht="47" hidden="false" customHeight="true" outlineLevel="0" collapsed="false">
      <c r="A3" s="29" t="s">
        <v>142</v>
      </c>
      <c r="B3" s="30" t="str">
        <f aca="false">'W-O - ALIANZA FEMENIL 12 TEAMS '!A3</f>
        <v>{ "group": 386, "pos": 2 }
</v>
      </c>
      <c r="C3" s="29" t="s">
        <v>142</v>
      </c>
      <c r="D3" s="31" t="n">
        <v>0</v>
      </c>
      <c r="E3" s="31" t="n">
        <v>0</v>
      </c>
      <c r="F3" s="31" t="n">
        <v>0</v>
      </c>
      <c r="G3" s="31" t="n">
        <f aca="false">'W-O - ALIANZA FEMENIL 12 Table 5'!E3+'W-O - ALIANZA FEMENIL 12 Table 5'!C10+'W-O - ALIANZA FEMENIL 12 Table 5'!E18</f>
        <v>9</v>
      </c>
      <c r="H3" s="31" t="n">
        <f aca="false">'W-O - ALIANZA FEMENIL 12 Table 5'!C3+'W-O - ALIANZA FEMENIL 12 Table 5'!E10+'W-O - ALIANZA FEMENIL 12 Table 5'!C18</f>
        <v>3</v>
      </c>
      <c r="I3" s="31" t="n">
        <f aca="false">G3-H3</f>
        <v>6</v>
      </c>
      <c r="J3" s="31" t="n">
        <f aca="false">D3*3+E3</f>
        <v>0</v>
      </c>
    </row>
    <row r="4" customFormat="false" ht="47" hidden="false" customHeight="true" outlineLevel="0" collapsed="false">
      <c r="A4" s="29" t="s">
        <v>142</v>
      </c>
      <c r="B4" s="30" t="str">
        <f aca="false">'W-O - ALIANZA FEMENIL 12 TEAMS '!A4</f>
        <v>{ "group": 386, "pos": 3 }
</v>
      </c>
      <c r="C4" s="29" t="s">
        <v>142</v>
      </c>
      <c r="D4" s="31" t="n">
        <v>0</v>
      </c>
      <c r="E4" s="31" t="n">
        <v>0</v>
      </c>
      <c r="F4" s="31" t="n">
        <v>0</v>
      </c>
      <c r="G4" s="31" t="n">
        <f aca="false">'W-O - ALIANZA FEMENIL 12 Table 5'!C4+'W-O - ALIANZA FEMENIL 12 Table 5'!E9+'W-O - ALIANZA FEMENIL 12 Table 5'!C18</f>
        <v>0</v>
      </c>
      <c r="H4" s="31" t="n">
        <f aca="false">'W-O - ALIANZA FEMENIL 12 Table 5'!E4+'W-O - ALIANZA FEMENIL 12 Table 5'!C9+'W-O - ALIANZA FEMENIL 12 Table 5'!E18</f>
        <v>17</v>
      </c>
      <c r="I4" s="31" t="n">
        <f aca="false">G4-H4</f>
        <v>-17</v>
      </c>
      <c r="J4" s="31" t="n">
        <f aca="false">D4*3+E4</f>
        <v>0</v>
      </c>
    </row>
    <row r="5" customFormat="false" ht="47" hidden="false" customHeight="true" outlineLevel="0" collapsed="false">
      <c r="A5" s="29" t="s">
        <v>142</v>
      </c>
      <c r="B5" s="30" t="str">
        <f aca="false">'W-O - ALIANZA FEMENIL 12 TEAMS '!A5</f>
        <v>{ "group": 386, "pos": 4 }
</v>
      </c>
      <c r="C5" s="29" t="s">
        <v>142</v>
      </c>
      <c r="D5" s="31" t="n">
        <v>0</v>
      </c>
      <c r="E5" s="31" t="n">
        <v>0</v>
      </c>
      <c r="F5" s="31" t="n">
        <v>0</v>
      </c>
      <c r="G5" s="31" t="n">
        <f aca="false">'W-O - ALIANZA FEMENIL 12 Table 5'!E4+'W-O - ALIANZA FEMENIL 12 Table 5'!E10+'W-O - ALIANZA FEMENIL 12 Table 5'!C17</f>
        <v>2</v>
      </c>
      <c r="H5" s="31" t="n">
        <f aca="false">'W-O - ALIANZA FEMENIL 12 Table 5'!C4+'W-O - ALIANZA FEMENIL 12 Table 5'!C10+'W-O - ALIANZA FEMENIL 12 Table 5'!E17</f>
        <v>4</v>
      </c>
      <c r="I5" s="31" t="n">
        <f aca="false">G5-H5</f>
        <v>-2</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59.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61" hidden="false" customHeight="true" outlineLevel="0" collapsed="false">
      <c r="A2" s="29" t="s">
        <v>142</v>
      </c>
      <c r="B2" s="30" t="str">
        <f aca="false">'W-O - ALIANZA FEMENIL 12 TEAMS '!B2</f>
        <v>{ "group": 389, "pos": 1 }
</v>
      </c>
      <c r="C2" s="29" t="s">
        <v>142</v>
      </c>
      <c r="D2" s="31" t="n">
        <v>0</v>
      </c>
      <c r="E2" s="31" t="n">
        <v>0</v>
      </c>
      <c r="F2" s="31" t="n">
        <v>0</v>
      </c>
      <c r="G2" s="31" t="n">
        <f aca="false">'W-O - ALIANZA FEMENIL 12 Table 5'!C5+'W-O - ALIANZA FEMENIL 12 Table 5'!C11+'W-O - ALIANZA FEMENIL 12 Table 5'!E19</f>
        <v>0</v>
      </c>
      <c r="H2" s="31" t="n">
        <f aca="false">'W-O - ALIANZA FEMENIL 12 Table 5'!E5+'W-O - ALIANZA FEMENIL 12 Table 5'!E11+'W-O - ALIANZA FEMENIL 12 Table 5'!C19</f>
        <v>5</v>
      </c>
      <c r="I2" s="31" t="n">
        <f aca="false">G2-H2</f>
        <v>-5</v>
      </c>
      <c r="J2" s="31" t="n">
        <f aca="false">D2*3+E2</f>
        <v>0</v>
      </c>
    </row>
    <row r="3" customFormat="false" ht="61" hidden="false" customHeight="true" outlineLevel="0" collapsed="false">
      <c r="A3" s="29" t="s">
        <v>142</v>
      </c>
      <c r="B3" s="30" t="str">
        <f aca="false">'W-O - ALIANZA FEMENIL 12 TEAMS '!B3</f>
        <v>{ "group": 389, "pos": 2 }
</v>
      </c>
      <c r="C3" s="29" t="s">
        <v>142</v>
      </c>
      <c r="D3" s="31" t="n">
        <v>0</v>
      </c>
      <c r="E3" s="31" t="n">
        <v>0</v>
      </c>
      <c r="F3" s="31" t="n">
        <v>0</v>
      </c>
      <c r="G3" s="31" t="n">
        <f aca="false">'W-O - ALIANZA FEMENIL 12 Table 5'!E5+'W-O - ALIANZA FEMENIL 12 Table 5'!C12+'W-O - ALIANZA FEMENIL 12 Table 5'!E20</f>
        <v>3</v>
      </c>
      <c r="H3" s="31" t="n">
        <f aca="false">'W-O - ALIANZA FEMENIL 12 Table 5'!C5+'W-O - ALIANZA FEMENIL 12 Table 5'!E12+'W-O - ALIANZA FEMENIL 12 Table 5'!C20</f>
        <v>0</v>
      </c>
      <c r="I3" s="31" t="n">
        <f aca="false">G3-H3</f>
        <v>3</v>
      </c>
      <c r="J3" s="31" t="n">
        <f aca="false">D3*3+E3</f>
        <v>0</v>
      </c>
    </row>
    <row r="4" customFormat="false" ht="61" hidden="false" customHeight="true" outlineLevel="0" collapsed="false">
      <c r="A4" s="29" t="s">
        <v>142</v>
      </c>
      <c r="B4" s="30" t="str">
        <f aca="false">'W-O - ALIANZA FEMENIL 12 TEAMS '!B4</f>
        <v>{ "group": 389, "pos": 3 }
</v>
      </c>
      <c r="C4" s="29" t="s">
        <v>142</v>
      </c>
      <c r="D4" s="31" t="n">
        <v>0</v>
      </c>
      <c r="E4" s="31" t="n">
        <v>0</v>
      </c>
      <c r="F4" s="31" t="n">
        <v>0</v>
      </c>
      <c r="G4" s="31" t="n">
        <f aca="false">'W-O - ALIANZA FEMENIL 12 Table 5'!C6+'W-O - ALIANZA FEMENIL 12 Table 5'!E11+'W-O - ALIANZA FEMENIL 12 Table 5'!C20</f>
        <v>3</v>
      </c>
      <c r="H4" s="31" t="n">
        <f aca="false">'W-O - ALIANZA FEMENIL 12 Table 5'!E6+'W-O - ALIANZA FEMENIL 12 Table 5'!C11+'W-O - ALIANZA FEMENIL 12 Table 5'!E20</f>
        <v>3</v>
      </c>
      <c r="I4" s="31" t="n">
        <f aca="false">G4-H4</f>
        <v>0</v>
      </c>
      <c r="J4" s="31" t="n">
        <f aca="false">D4*3+E4</f>
        <v>0</v>
      </c>
    </row>
    <row r="5" customFormat="false" ht="61" hidden="false" customHeight="true" outlineLevel="0" collapsed="false">
      <c r="A5" s="29" t="s">
        <v>142</v>
      </c>
      <c r="B5" s="30" t="str">
        <f aca="false">'W-O - ALIANZA FEMENIL 12 TEAMS '!B5</f>
        <v>{ "group": 389, "pos": 4 }
</v>
      </c>
      <c r="C5" s="29" t="s">
        <v>142</v>
      </c>
      <c r="D5" s="31" t="n">
        <v>0</v>
      </c>
      <c r="E5" s="31" t="n">
        <v>0</v>
      </c>
      <c r="F5" s="31" t="n">
        <v>0</v>
      </c>
      <c r="G5" s="31" t="n">
        <f aca="false">'W-O - ALIANZA FEMENIL 12 Table 5'!E6+'W-O - ALIANZA FEMENIL 12 Table 5'!E12+'W-O - ALIANZA FEMENIL 12 Table 5'!C19</f>
        <v>3</v>
      </c>
      <c r="H5" s="31" t="n">
        <f aca="false">'W-O - ALIANZA FEMENIL 12 Table 5'!C6+'W-O - ALIANZA FEMENIL 12 Table 5'!C12+'W-O - ALIANZA FEMENIL 12 Table 5'!E19</f>
        <v>1</v>
      </c>
      <c r="I5" s="31" t="n">
        <f aca="false">G5-H5</f>
        <v>2</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6.xml><?xml version="1.0" encoding="utf-8"?>
<worksheet xmlns="http://schemas.openxmlformats.org/spreadsheetml/2006/main" xmlns:r="http://schemas.openxmlformats.org/officeDocument/2006/relationships">
  <sheetPr filterMode="false">
    <pageSetUpPr fitToPage="false"/>
  </sheetPr>
  <dimension ref="A1:U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21" min="1" style="1" width="10.530612244898"/>
    <col collapsed="false" hidden="false" max="256" min="22"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3"/>
      <c r="Q1" s="3"/>
      <c r="R1" s="3"/>
      <c r="S1" s="3"/>
      <c r="T1" s="3"/>
      <c r="U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60.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47" hidden="false" customHeight="true" outlineLevel="0" collapsed="false">
      <c r="A2" s="29" t="s">
        <v>142</v>
      </c>
      <c r="B2" s="30" t="str">
        <f aca="false">'W-O - ALIANZA FEMENIL 12 TEAMS '!C2</f>
        <v>{ "group": 403, "pos": 1 }
</v>
      </c>
      <c r="C2" s="29" t="s">
        <v>142</v>
      </c>
      <c r="D2" s="31" t="n">
        <v>0</v>
      </c>
      <c r="E2" s="31" t="n">
        <v>0</v>
      </c>
      <c r="F2" s="31" t="n">
        <v>0</v>
      </c>
      <c r="G2" s="31" t="n">
        <f aca="false">'W-O - ALIANZA FEMENIL 12 Table 5'!C7+'W-O - ALIANZA FEMENIL 12 Table 5'!C13+'W-O - ALIANZA FEMENIL 12 Table 5'!E21</f>
        <v>5</v>
      </c>
      <c r="H2" s="31" t="n">
        <f aca="false">'W-O - ALIANZA FEMENIL 12 Table 5'!E7+'W-O - ALIANZA FEMENIL 12 Table 5'!E13+'W-O - ALIANZA FEMENIL 12 Table 5'!C21</f>
        <v>4</v>
      </c>
      <c r="I2" s="31" t="n">
        <f aca="false">G2-H2</f>
        <v>1</v>
      </c>
      <c r="J2" s="31" t="n">
        <f aca="false">D2*3+E2</f>
        <v>0</v>
      </c>
    </row>
    <row r="3" customFormat="false" ht="47" hidden="false" customHeight="true" outlineLevel="0" collapsed="false">
      <c r="A3" s="29" t="s">
        <v>142</v>
      </c>
      <c r="B3" s="30" t="str">
        <f aca="false">'W-O - ALIANZA FEMENIL 12 TEAMS '!C3</f>
        <v>{ "group": 403, "pos": 2 }
</v>
      </c>
      <c r="C3" s="29" t="s">
        <v>142</v>
      </c>
      <c r="D3" s="31" t="n">
        <v>0</v>
      </c>
      <c r="E3" s="31" t="n">
        <v>0</v>
      </c>
      <c r="F3" s="31" t="n">
        <v>0</v>
      </c>
      <c r="G3" s="31" t="n">
        <f aca="false">'W-O - ALIANZA FEMENIL 12 Table 5'!E7+'W-O - ALIANZA FEMENIL 12 Table 5'!C14+'W-O - ALIANZA FEMENIL 12 Table 5'!E22</f>
        <v>4</v>
      </c>
      <c r="H3" s="31" t="n">
        <f aca="false">'W-O - ALIANZA FEMENIL 12 Table 5'!C7+'W-O - ALIANZA FEMENIL 12 Table 5'!E14+'W-O - ALIANZA FEMENIL 12 Table 5'!C22</f>
        <v>4</v>
      </c>
      <c r="I3" s="31" t="n">
        <f aca="false">G3-H3</f>
        <v>0</v>
      </c>
      <c r="J3" s="31" t="n">
        <f aca="false">D3*3+E3</f>
        <v>0</v>
      </c>
    </row>
    <row r="4" customFormat="false" ht="47" hidden="false" customHeight="true" outlineLevel="0" collapsed="false">
      <c r="A4" s="29" t="s">
        <v>142</v>
      </c>
      <c r="B4" s="30" t="str">
        <f aca="false">'W-O - ALIANZA FEMENIL 12 TEAMS '!C4</f>
        <v>{ "group": 403, "pos": 3 }
</v>
      </c>
      <c r="C4" s="29" t="s">
        <v>142</v>
      </c>
      <c r="D4" s="31" t="n">
        <v>0</v>
      </c>
      <c r="E4" s="31" t="n">
        <v>0</v>
      </c>
      <c r="F4" s="31" t="n">
        <v>0</v>
      </c>
      <c r="G4" s="31" t="n">
        <f aca="false">'W-O - ALIANZA FEMENIL 12 Table 5'!C8+'W-O - ALIANZA FEMENIL 12 Table 5'!E13+'W-O - ALIANZA FEMENIL 12 Table 5'!C22</f>
        <v>13</v>
      </c>
      <c r="H4" s="31" t="n">
        <f aca="false">'W-O - ALIANZA FEMENIL 12 Table 5'!E8+'W-O - ALIANZA FEMENIL 12 Table 5'!C13+'W-O - ALIANZA FEMENIL 12 Table 5'!E22</f>
        <v>0</v>
      </c>
      <c r="I4" s="31" t="n">
        <f aca="false">G4-H4</f>
        <v>13</v>
      </c>
      <c r="J4" s="31" t="n">
        <f aca="false">D4*3+E4</f>
        <v>0</v>
      </c>
    </row>
    <row r="5" customFormat="false" ht="47" hidden="false" customHeight="true" outlineLevel="0" collapsed="false">
      <c r="A5" s="29" t="s">
        <v>142</v>
      </c>
      <c r="B5" s="30" t="str">
        <f aca="false">'W-O - ALIANZA FEMENIL 12 TEAMS '!C5</f>
        <v>{ "group": 403, "pos": 4 }
</v>
      </c>
      <c r="C5" s="29" t="s">
        <v>142</v>
      </c>
      <c r="D5" s="31" t="n">
        <v>0</v>
      </c>
      <c r="E5" s="31" t="n">
        <v>0</v>
      </c>
      <c r="F5" s="31" t="n">
        <v>0</v>
      </c>
      <c r="G5" s="31" t="n">
        <f aca="false">'W-O - ALIANZA FEMENIL 12 Table 5'!E8+'W-O - ALIANZA FEMENIL 12 Table 5'!E14+'W-O - ALIANZA FEMENIL 12 Table 5'!C21</f>
        <v>0</v>
      </c>
      <c r="H5" s="31" t="n">
        <f aca="false">'W-O - ALIANZA FEMENIL 12 Table 5'!C8+'W-O - ALIANZA FEMENIL 12 Table 5'!C14+'W-O - ALIANZA FEMENIL 12 Table 5'!E21</f>
        <v>14</v>
      </c>
      <c r="I5" s="31" t="n">
        <f aca="false">G5-H5</f>
        <v>-14</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61.xml><?xml version="1.0" encoding="utf-8"?>
<worksheet xmlns="http://schemas.openxmlformats.org/spreadsheetml/2006/main" xmlns:r="http://schemas.openxmlformats.org/officeDocument/2006/relationships">
  <sheetPr filterMode="false">
    <pageSetUpPr fitToPage="false"/>
  </sheetPr>
  <dimension ref="A1:U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21" min="1" style="1" width="10.530612244898"/>
    <col collapsed="false" hidden="false" max="256" min="22"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3"/>
      <c r="Q1" s="3"/>
      <c r="R1" s="3"/>
      <c r="S1" s="3"/>
      <c r="T1" s="3"/>
      <c r="U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62.xml><?xml version="1.0" encoding="utf-8"?>
<worksheet xmlns="http://schemas.openxmlformats.org/spreadsheetml/2006/main" xmlns:r="http://schemas.openxmlformats.org/officeDocument/2006/relationships">
  <sheetPr filterMode="false">
    <pageSetUpPr fitToPage="false"/>
  </sheetPr>
  <dimension ref="A1:E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22.9489795918367"/>
    <col collapsed="false" hidden="false" max="2" min="2" style="1" width="30.780612244898"/>
    <col collapsed="false" hidden="false" max="3" min="3" style="1" width="28.484693877551"/>
    <col collapsed="false" hidden="false" max="4" min="4" style="1" width="26.8622448979592"/>
    <col collapsed="false" hidden="false" max="5" min="5" style="1" width="20.5204081632653"/>
    <col collapsed="false" hidden="false" max="256" min="6" style="1" width="8.63775510204082"/>
    <col collapsed="false" hidden="false" max="1025" min="257" style="0" width="8.63775510204082"/>
  </cols>
  <sheetData>
    <row r="1" customFormat="false" ht="26.25" hidden="false" customHeight="true" outlineLevel="0" collapsed="false">
      <c r="A1" s="17" t="s">
        <v>113</v>
      </c>
      <c r="B1" s="17" t="s">
        <v>114</v>
      </c>
      <c r="C1" s="17" t="s">
        <v>239</v>
      </c>
      <c r="D1" s="17" t="s">
        <v>240</v>
      </c>
      <c r="E1" s="38"/>
    </row>
    <row r="2" customFormat="false" ht="26.25" hidden="false" customHeight="true" outlineLevel="0" collapsed="false">
      <c r="A2" s="26" t="s">
        <v>339</v>
      </c>
      <c r="B2" s="26" t="s">
        <v>340</v>
      </c>
      <c r="C2" s="26" t="s">
        <v>341</v>
      </c>
      <c r="D2" s="26" t="s">
        <v>342</v>
      </c>
      <c r="E2" s="39"/>
    </row>
    <row r="3" customFormat="false" ht="26.25" hidden="false" customHeight="true" outlineLevel="0" collapsed="false">
      <c r="A3" s="26" t="s">
        <v>343</v>
      </c>
      <c r="B3" s="26" t="s">
        <v>344</v>
      </c>
      <c r="C3" s="26" t="s">
        <v>345</v>
      </c>
      <c r="D3" s="26" t="s">
        <v>346</v>
      </c>
      <c r="E3" s="39"/>
    </row>
    <row r="4" customFormat="false" ht="26.25" hidden="false" customHeight="true" outlineLevel="0" collapsed="false">
      <c r="A4" s="26" t="s">
        <v>347</v>
      </c>
      <c r="B4" s="26" t="s">
        <v>348</v>
      </c>
      <c r="C4" s="26" t="s">
        <v>349</v>
      </c>
      <c r="D4" s="26" t="s">
        <v>350</v>
      </c>
      <c r="E4" s="39"/>
    </row>
    <row r="5" customFormat="false" ht="26.25" hidden="false" customHeight="true" outlineLevel="0" collapsed="false">
      <c r="A5" s="26" t="s">
        <v>351</v>
      </c>
      <c r="B5" s="26" t="s">
        <v>352</v>
      </c>
      <c r="C5" s="26" t="s">
        <v>353</v>
      </c>
      <c r="D5" s="26" t="s">
        <v>354</v>
      </c>
      <c r="E5" s="39"/>
    </row>
    <row r="6" customFormat="false" ht="13.75" hidden="false" customHeight="true" outlineLevel="0" collapsed="false">
      <c r="A6" s="2"/>
      <c r="B6" s="3"/>
      <c r="C6" s="3"/>
      <c r="D6" s="3"/>
      <c r="E6" s="7"/>
    </row>
    <row r="7" customFormat="false" ht="13.75" hidden="false" customHeight="true" outlineLevel="0" collapsed="false">
      <c r="A7" s="5"/>
      <c r="B7" s="6"/>
      <c r="C7" s="6"/>
      <c r="D7" s="6"/>
      <c r="E7" s="7"/>
    </row>
    <row r="8" customFormat="false" ht="13.75" hidden="false" customHeight="true" outlineLevel="0" collapsed="false">
      <c r="A8" s="5"/>
      <c r="B8" s="6"/>
      <c r="C8" s="6"/>
      <c r="D8" s="6"/>
      <c r="E8" s="7"/>
    </row>
    <row r="9" customFormat="false" ht="13.75" hidden="false" customHeight="true" outlineLevel="0" collapsed="false">
      <c r="A9" s="5"/>
      <c r="B9" s="6"/>
      <c r="C9" s="6"/>
      <c r="D9" s="6"/>
      <c r="E9" s="7"/>
    </row>
    <row r="10" customFormat="false" ht="13.75" hidden="false" customHeight="true" outlineLevel="0" collapsed="false">
      <c r="A10" s="12"/>
      <c r="B10" s="19"/>
      <c r="C10" s="19"/>
      <c r="D10" s="19"/>
      <c r="E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63.xml><?xml version="1.0" encoding="utf-8"?>
<worksheet xmlns="http://schemas.openxmlformats.org/spreadsheetml/2006/main" xmlns:r="http://schemas.openxmlformats.org/officeDocument/2006/relationships">
  <sheetPr filterMode="false">
    <pageSetUpPr fitToPage="false"/>
  </sheetPr>
  <dimension ref="A1:F39"/>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41413</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24" t="n">
        <v>41405.3541666667</v>
      </c>
      <c r="B3" s="26" t="str">
        <f aca="false">'JCA - Table 1'!A2</f>
        <v>{ "group": 427, "pos": 1 }
</v>
      </c>
      <c r="C3" s="25" t="n">
        <v>0</v>
      </c>
      <c r="D3" s="26" t="str">
        <f aca="false">'JCA - Table 1'!A3</f>
        <v>{ "group": 427, "pos": 2 }
</v>
      </c>
      <c r="E3" s="25" t="n">
        <v>0</v>
      </c>
      <c r="F3" s="17" t="s">
        <v>221</v>
      </c>
    </row>
    <row r="4" customFormat="false" ht="29.25" hidden="false" customHeight="true" outlineLevel="0" collapsed="false">
      <c r="A4" s="24" t="n">
        <v>41405.3541666667</v>
      </c>
      <c r="B4" s="26" t="str">
        <f aca="false">'JCA - Table 1'!A4</f>
        <v>{ "group": 427, "pos": 3 }
</v>
      </c>
      <c r="C4" s="25" t="n">
        <v>0</v>
      </c>
      <c r="D4" s="26" t="str">
        <f aca="false">'JCA - Table 1'!A5</f>
        <v>{ "group": 427, "pos": 4 }
</v>
      </c>
      <c r="E4" s="25" t="n">
        <v>1</v>
      </c>
      <c r="F4" s="17" t="s">
        <v>222</v>
      </c>
    </row>
    <row r="5" customFormat="false" ht="29.25" hidden="false" customHeight="true" outlineLevel="0" collapsed="false">
      <c r="A5" s="24" t="n">
        <v>41405.3541666667</v>
      </c>
      <c r="B5" s="26" t="str">
        <f aca="false">'JCA - Table 1'!B2</f>
        <v>{ "group": 428, "pos": 1 }
</v>
      </c>
      <c r="C5" s="25" t="n">
        <v>0</v>
      </c>
      <c r="D5" s="26" t="str">
        <f aca="false">'JCA - Table 1'!B3</f>
        <v>{ "group": 428, "pos": 2 }
</v>
      </c>
      <c r="E5" s="25" t="n">
        <v>1</v>
      </c>
      <c r="F5" s="17" t="s">
        <v>223</v>
      </c>
    </row>
    <row r="6" customFormat="false" ht="29.25" hidden="false" customHeight="true" outlineLevel="0" collapsed="false">
      <c r="A6" s="24" t="n">
        <v>41405.3993055556</v>
      </c>
      <c r="B6" s="26" t="str">
        <f aca="false">'JCA - Table 1'!B4</f>
        <v>{ "group": 428, "pos": 3 }
</v>
      </c>
      <c r="C6" s="25" t="n">
        <v>5</v>
      </c>
      <c r="D6" s="26" t="str">
        <f aca="false">'JCA - Table 1'!B5</f>
        <v>{ "group": 428, "pos": 4 }
</v>
      </c>
      <c r="E6" s="25" t="n">
        <v>1</v>
      </c>
      <c r="F6" s="17" t="s">
        <v>221</v>
      </c>
    </row>
    <row r="7" customFormat="false" ht="29.25" hidden="false" customHeight="true" outlineLevel="0" collapsed="false">
      <c r="A7" s="24" t="n">
        <v>41405.3993055556</v>
      </c>
      <c r="B7" s="26" t="str">
        <f aca="false">'JCA - Table 1'!C2</f>
        <v>{ "group": 429, "pos": 1 }
</v>
      </c>
      <c r="C7" s="36" t="n">
        <v>2</v>
      </c>
      <c r="D7" s="26" t="str">
        <f aca="false">'JCA - Table 1'!C3</f>
        <v>{ "group": 429, "pos": 2 }
</v>
      </c>
      <c r="E7" s="25" t="n">
        <v>1</v>
      </c>
      <c r="F7" s="17" t="s">
        <v>222</v>
      </c>
    </row>
    <row r="8" customFormat="false" ht="29.25" hidden="false" customHeight="true" outlineLevel="0" collapsed="false">
      <c r="A8" s="24" t="n">
        <v>41405.3993055556</v>
      </c>
      <c r="B8" s="26" t="str">
        <f aca="false">'JCA - Table 1'!C4</f>
        <v>{ "group": 429, "pos": 3 }
</v>
      </c>
      <c r="C8" s="36" t="n">
        <v>1</v>
      </c>
      <c r="D8" s="26" t="str">
        <f aca="false">'JCA - Table 1'!C5</f>
        <v>{ "group": 429, "pos": 4 }
</v>
      </c>
      <c r="E8" s="25" t="n">
        <v>4</v>
      </c>
      <c r="F8" s="17" t="s">
        <v>223</v>
      </c>
    </row>
    <row r="9" customFormat="false" ht="29.25" hidden="false" customHeight="true" outlineLevel="0" collapsed="false">
      <c r="A9" s="24" t="n">
        <v>41397.4236111111</v>
      </c>
      <c r="B9" s="26" t="str">
        <f aca="false">'JCA - Table 1'!D2</f>
        <v>{ "group": 430, "pos": 1 }
</v>
      </c>
      <c r="C9" s="27" t="n">
        <v>2</v>
      </c>
      <c r="D9" s="26" t="str">
        <f aca="false">'JCA - Table 1'!D3</f>
        <v>{ "group": 430, "pos": 2 }
</v>
      </c>
      <c r="E9" s="27" t="n">
        <v>1</v>
      </c>
      <c r="F9" s="17" t="s">
        <v>221</v>
      </c>
    </row>
    <row r="10" customFormat="false" ht="29.25" hidden="false" customHeight="true" outlineLevel="0" collapsed="false">
      <c r="A10" s="24" t="n">
        <v>41397.4236111111</v>
      </c>
      <c r="B10" s="26" t="str">
        <f aca="false">'JCA - Table 1'!D4</f>
        <v>{ "group": 430, "pos": 3 }
</v>
      </c>
      <c r="C10" s="27" t="n">
        <v>1</v>
      </c>
      <c r="D10" s="26" t="str">
        <f aca="false">'JCA - Table 1'!D5</f>
        <v>{ "group": 430, "pos": 4 }
</v>
      </c>
      <c r="E10" s="25" t="n">
        <v>2</v>
      </c>
      <c r="F10" s="17" t="s">
        <v>222</v>
      </c>
    </row>
    <row r="11" customFormat="false" ht="29.25" hidden="false" customHeight="true" outlineLevel="0" collapsed="false">
      <c r="A11" s="24" t="n">
        <v>41405.4895833333</v>
      </c>
      <c r="B11" s="26" t="str">
        <f aca="false">B3</f>
        <v>{ "group": 427, "pos": 1 }
</v>
      </c>
      <c r="C11" s="25" t="n">
        <v>1</v>
      </c>
      <c r="D11" s="26" t="str">
        <f aca="false">B4</f>
        <v>{ "group": 427, "pos": 3 }
</v>
      </c>
      <c r="E11" s="25" t="n">
        <v>1</v>
      </c>
      <c r="F11" s="17" t="s">
        <v>221</v>
      </c>
    </row>
    <row r="12" customFormat="false" ht="29.25" hidden="false" customHeight="true" outlineLevel="0" collapsed="false">
      <c r="A12" s="24" t="n">
        <v>41405.4895833333</v>
      </c>
      <c r="B12" s="26" t="str">
        <f aca="false">D3</f>
        <v>{ "group": 427, "pos": 2 }
</v>
      </c>
      <c r="C12" s="25" t="n">
        <v>1</v>
      </c>
      <c r="D12" s="26" t="str">
        <f aca="false">D4</f>
        <v>{ "group": 427, "pos": 4 }
</v>
      </c>
      <c r="E12" s="25" t="n">
        <v>1</v>
      </c>
      <c r="F12" s="17" t="s">
        <v>222</v>
      </c>
    </row>
    <row r="13" customFormat="false" ht="29.25" hidden="false" customHeight="true" outlineLevel="0" collapsed="false">
      <c r="A13" s="24" t="n">
        <v>41405.4895833333</v>
      </c>
      <c r="B13" s="26" t="str">
        <f aca="false">B5</f>
        <v>{ "group": 428, "pos": 1 }
</v>
      </c>
      <c r="C13" s="25" t="n">
        <v>3</v>
      </c>
      <c r="D13" s="26" t="str">
        <f aca="false">B6</f>
        <v>{ "group": 428, "pos": 3 }
</v>
      </c>
      <c r="E13" s="25" t="n">
        <v>1</v>
      </c>
      <c r="F13" s="17" t="s">
        <v>223</v>
      </c>
    </row>
    <row r="14" customFormat="false" ht="29.25" hidden="false" customHeight="true" outlineLevel="0" collapsed="false">
      <c r="A14" s="24" t="n">
        <v>41405.5347222222</v>
      </c>
      <c r="B14" s="26" t="str">
        <f aca="false">D5</f>
        <v>{ "group": 428, "pos": 2 }
</v>
      </c>
      <c r="C14" s="25" t="n">
        <v>6</v>
      </c>
      <c r="D14" s="26" t="str">
        <f aca="false">'JCA - Table 1'!B5</f>
        <v>{ "group": 428, "pos": 4 }
</v>
      </c>
      <c r="E14" s="25" t="n">
        <v>0</v>
      </c>
      <c r="F14" s="17" t="s">
        <v>221</v>
      </c>
    </row>
    <row r="15" customFormat="false" ht="29.25" hidden="false" customHeight="true" outlineLevel="0" collapsed="false">
      <c r="A15" s="24" t="n">
        <v>41405.5347222222</v>
      </c>
      <c r="B15" s="26" t="str">
        <f aca="false">B7</f>
        <v>{ "group": 429, "pos": 1 }
</v>
      </c>
      <c r="C15" s="27" t="n">
        <v>3</v>
      </c>
      <c r="D15" s="26" t="str">
        <f aca="false">B8</f>
        <v>{ "group": 429, "pos": 3 }
</v>
      </c>
      <c r="E15" s="25" t="n">
        <v>0</v>
      </c>
      <c r="F15" s="17" t="s">
        <v>222</v>
      </c>
    </row>
    <row r="16" customFormat="false" ht="29.25" hidden="false" customHeight="true" outlineLevel="0" collapsed="false">
      <c r="A16" s="24" t="n">
        <v>41405.5347222222</v>
      </c>
      <c r="B16" s="26" t="str">
        <f aca="false">D7</f>
        <v>{ "group": 429, "pos": 2 }
</v>
      </c>
      <c r="C16" s="27" t="n">
        <v>1</v>
      </c>
      <c r="D16" s="26" t="str">
        <f aca="false">D8</f>
        <v>{ "group": 429, "pos": 4 }
</v>
      </c>
      <c r="E16" s="25" t="n">
        <v>1</v>
      </c>
      <c r="F16" s="17" t="s">
        <v>223</v>
      </c>
    </row>
    <row r="17" customFormat="false" ht="29.25" hidden="false" customHeight="true" outlineLevel="0" collapsed="false">
      <c r="A17" s="24" t="n">
        <v>41405.5798611111</v>
      </c>
      <c r="B17" s="26" t="str">
        <f aca="false">B9</f>
        <v>{ "group": 430, "pos": 1 }
</v>
      </c>
      <c r="C17" s="27" t="n">
        <v>4</v>
      </c>
      <c r="D17" s="26" t="str">
        <f aca="false">B10</f>
        <v>{ "group": 430, "pos": 3 }
</v>
      </c>
      <c r="E17" s="25" t="n">
        <v>1</v>
      </c>
      <c r="F17" s="17" t="s">
        <v>221</v>
      </c>
    </row>
    <row r="18" customFormat="false" ht="29.25" hidden="false" customHeight="true" outlineLevel="0" collapsed="false">
      <c r="A18" s="24" t="n">
        <v>41405.5798611111</v>
      </c>
      <c r="B18" s="26" t="str">
        <f aca="false">D9</f>
        <v>{ "group": 430, "pos": 2 }
</v>
      </c>
      <c r="C18" s="27" t="n">
        <v>0</v>
      </c>
      <c r="D18" s="26" t="str">
        <f aca="false">'JCA - Table 1'!D5</f>
        <v>{ "group": 430, "pos": 4 }
</v>
      </c>
      <c r="E18" s="25" t="n">
        <v>0</v>
      </c>
      <c r="F18" s="17" t="s">
        <v>222</v>
      </c>
    </row>
    <row r="19" customFormat="false" ht="29.25" hidden="false" customHeight="true" outlineLevel="0" collapsed="false">
      <c r="A19" s="24" t="n">
        <v>41405.625</v>
      </c>
      <c r="B19" s="26" t="str">
        <f aca="false">D4</f>
        <v>{ "group": 427, "pos": 4 }
</v>
      </c>
      <c r="C19" s="25" t="n">
        <v>4</v>
      </c>
      <c r="D19" s="26" t="str">
        <f aca="false">B3</f>
        <v>{ "group": 427, "pos": 1 }
</v>
      </c>
      <c r="E19" s="25" t="n">
        <v>0</v>
      </c>
      <c r="F19" s="17" t="s">
        <v>221</v>
      </c>
    </row>
    <row r="20" customFormat="false" ht="29.25" hidden="false" customHeight="true" outlineLevel="0" collapsed="false">
      <c r="A20" s="24" t="n">
        <v>41405.625</v>
      </c>
      <c r="B20" s="26" t="str">
        <f aca="false">B4</f>
        <v>{ "group": 427, "pos": 3 }
</v>
      </c>
      <c r="C20" s="25" t="n">
        <v>1</v>
      </c>
      <c r="D20" s="26" t="str">
        <f aca="false">B12</f>
        <v>{ "group": 427, "pos": 2 }
</v>
      </c>
      <c r="E20" s="25" t="n">
        <v>1</v>
      </c>
      <c r="F20" s="17" t="s">
        <v>222</v>
      </c>
    </row>
    <row r="21" customFormat="false" ht="29.25" hidden="false" customHeight="true" outlineLevel="0" collapsed="false">
      <c r="A21" s="24" t="n">
        <v>41405.625</v>
      </c>
      <c r="B21" s="26" t="str">
        <f aca="false">D14</f>
        <v>{ "group": 428, "pos": 4 }
</v>
      </c>
      <c r="C21" s="25" t="n">
        <v>0</v>
      </c>
      <c r="D21" s="26" t="str">
        <f aca="false">B5</f>
        <v>{ "group": 428, "pos": 1 }
</v>
      </c>
      <c r="E21" s="25" t="n">
        <v>5</v>
      </c>
      <c r="F21" s="17" t="s">
        <v>223</v>
      </c>
    </row>
    <row r="22" customFormat="false" ht="29.25" hidden="false" customHeight="true" outlineLevel="0" collapsed="false">
      <c r="A22" s="24" t="n">
        <v>41405.6701388889</v>
      </c>
      <c r="B22" s="26" t="str">
        <f aca="false">D13</f>
        <v>{ "group": 428, "pos": 3 }
</v>
      </c>
      <c r="C22" s="25" t="n">
        <v>0</v>
      </c>
      <c r="D22" s="26" t="str">
        <f aca="false">D5</f>
        <v>{ "group": 428, "pos": 2 }
</v>
      </c>
      <c r="E22" s="25" t="n">
        <v>3</v>
      </c>
      <c r="F22" s="17" t="s">
        <v>221</v>
      </c>
    </row>
    <row r="23" customFormat="false" ht="29.25" hidden="false" customHeight="true" outlineLevel="0" collapsed="false">
      <c r="A23" s="24" t="n">
        <v>41405.6701388889</v>
      </c>
      <c r="B23" s="26" t="str">
        <f aca="false">D16</f>
        <v>{ "group": 429, "pos": 4 }
</v>
      </c>
      <c r="C23" s="27" t="n">
        <v>0</v>
      </c>
      <c r="D23" s="26" t="str">
        <f aca="false">B15</f>
        <v>{ "group": 429, "pos": 1 }
</v>
      </c>
      <c r="E23" s="25" t="n">
        <v>0</v>
      </c>
      <c r="F23" s="17" t="s">
        <v>222</v>
      </c>
    </row>
    <row r="24" customFormat="false" ht="29.25" hidden="false" customHeight="true" outlineLevel="0" collapsed="false">
      <c r="A24" s="24" t="n">
        <v>41405.6701388889</v>
      </c>
      <c r="B24" s="26" t="str">
        <f aca="false">D15</f>
        <v>{ "group": 429, "pos": 3 }
</v>
      </c>
      <c r="C24" s="27" t="n">
        <v>1</v>
      </c>
      <c r="D24" s="26" t="str">
        <f aca="false">B16</f>
        <v>{ "group": 429, "pos": 2 }
</v>
      </c>
      <c r="E24" s="25" t="n">
        <v>6</v>
      </c>
      <c r="F24" s="17" t="s">
        <v>223</v>
      </c>
    </row>
    <row r="25" customFormat="false" ht="29.25" hidden="false" customHeight="true" outlineLevel="0" collapsed="false">
      <c r="A25" s="24" t="n">
        <v>41405.7152777778</v>
      </c>
      <c r="B25" s="26" t="str">
        <f aca="false">D18</f>
        <v>{ "group": 430, "pos": 4 }
</v>
      </c>
      <c r="C25" s="27" t="n">
        <v>0</v>
      </c>
      <c r="D25" s="26" t="str">
        <f aca="false">B17</f>
        <v>{ "group": 430, "pos": 1 }
</v>
      </c>
      <c r="E25" s="27" t="n">
        <v>0</v>
      </c>
      <c r="F25" s="17" t="s">
        <v>221</v>
      </c>
    </row>
    <row r="26" customFormat="false" ht="29.25" hidden="false" customHeight="true" outlineLevel="0" collapsed="false">
      <c r="A26" s="24" t="n">
        <v>41405.7152777778</v>
      </c>
      <c r="B26" s="26" t="str">
        <f aca="false">D17</f>
        <v>{ "group": 430, "pos": 3 }
</v>
      </c>
      <c r="C26" s="27" t="n">
        <v>0</v>
      </c>
      <c r="D26" s="26" t="str">
        <f aca="false">B18</f>
        <v>{ "group": 430, "pos": 2 }
</v>
      </c>
      <c r="E26" s="27" t="n">
        <v>1</v>
      </c>
      <c r="F26" s="17" t="s">
        <v>222</v>
      </c>
    </row>
    <row r="27" customFormat="false" ht="29.25" hidden="false" customHeight="true" outlineLevel="0" collapsed="false">
      <c r="A27" s="17" t="s">
        <v>270</v>
      </c>
      <c r="B27" s="17"/>
      <c r="C27" s="17"/>
      <c r="D27" s="17"/>
      <c r="E27" s="17"/>
      <c r="F27" s="17"/>
    </row>
    <row r="28" customFormat="false" ht="29.25" hidden="false" customHeight="true" outlineLevel="0" collapsed="false">
      <c r="A28" s="17" t="s">
        <v>121</v>
      </c>
      <c r="B28" s="17" t="s">
        <v>122</v>
      </c>
      <c r="C28" s="17" t="s">
        <v>123</v>
      </c>
      <c r="D28" s="17" t="s">
        <v>124</v>
      </c>
      <c r="E28" s="17" t="s">
        <v>123</v>
      </c>
      <c r="F28" s="17" t="s">
        <v>125</v>
      </c>
    </row>
    <row r="29" customFormat="false" ht="29.25" hidden="false" customHeight="true" outlineLevel="0" collapsed="false">
      <c r="A29" s="24" t="n">
        <v>41397.3854166667</v>
      </c>
      <c r="B29" s="26" t="s">
        <v>339</v>
      </c>
      <c r="C29" s="27" t="n">
        <v>2</v>
      </c>
      <c r="D29" s="26" t="s">
        <v>346</v>
      </c>
      <c r="E29" s="27" t="n">
        <v>1</v>
      </c>
      <c r="F29" s="17" t="s">
        <v>221</v>
      </c>
    </row>
    <row r="30" customFormat="false" ht="29.25" hidden="false" customHeight="true" outlineLevel="0" collapsed="false">
      <c r="A30" s="24" t="n">
        <v>41397.3854166667</v>
      </c>
      <c r="B30" s="26" t="s">
        <v>340</v>
      </c>
      <c r="C30" s="27" t="n">
        <v>0</v>
      </c>
      <c r="D30" s="26" t="s">
        <v>345</v>
      </c>
      <c r="E30" s="27" t="n">
        <v>2</v>
      </c>
      <c r="F30" s="17" t="s">
        <v>222</v>
      </c>
    </row>
    <row r="31" customFormat="false" ht="29.25" hidden="false" customHeight="true" outlineLevel="0" collapsed="false">
      <c r="A31" s="24" t="n">
        <v>41397.3854166667</v>
      </c>
      <c r="B31" s="26" t="s">
        <v>341</v>
      </c>
      <c r="C31" s="27" t="n">
        <v>2</v>
      </c>
      <c r="D31" s="26" t="s">
        <v>344</v>
      </c>
      <c r="E31" s="27" t="n">
        <v>1</v>
      </c>
      <c r="F31" s="17" t="s">
        <v>224</v>
      </c>
    </row>
    <row r="32" customFormat="false" ht="29.25" hidden="false" customHeight="true" outlineLevel="0" collapsed="false">
      <c r="A32" s="24" t="n">
        <v>41397.3854166667</v>
      </c>
      <c r="B32" s="26" t="s">
        <v>342</v>
      </c>
      <c r="C32" s="27" t="n">
        <v>2</v>
      </c>
      <c r="D32" s="26" t="s">
        <v>343</v>
      </c>
      <c r="E32" s="27" t="n">
        <v>1</v>
      </c>
      <c r="F32" s="17" t="s">
        <v>225</v>
      </c>
    </row>
    <row r="33" customFormat="false" ht="29.25" hidden="false" customHeight="true" outlineLevel="0" collapsed="false">
      <c r="A33" s="17" t="s">
        <v>128</v>
      </c>
      <c r="B33" s="17"/>
      <c r="C33" s="17"/>
      <c r="D33" s="17"/>
      <c r="E33" s="17"/>
      <c r="F33" s="17"/>
    </row>
    <row r="34" customFormat="false" ht="29.25" hidden="false" customHeight="true" outlineLevel="0" collapsed="false">
      <c r="A34" s="17" t="s">
        <v>121</v>
      </c>
      <c r="B34" s="17" t="s">
        <v>122</v>
      </c>
      <c r="C34" s="17" t="s">
        <v>123</v>
      </c>
      <c r="D34" s="17" t="s">
        <v>124</v>
      </c>
      <c r="E34" s="17" t="s">
        <v>123</v>
      </c>
      <c r="F34" s="17" t="s">
        <v>125</v>
      </c>
    </row>
    <row r="35" customFormat="false" ht="29.25" hidden="false" customHeight="true" outlineLevel="0" collapsed="false">
      <c r="A35" s="24" t="n">
        <v>41397.9895833333</v>
      </c>
      <c r="B35" s="26" t="s">
        <v>355</v>
      </c>
      <c r="C35" s="27" t="n">
        <v>4</v>
      </c>
      <c r="D35" s="26" t="s">
        <v>356</v>
      </c>
      <c r="E35" s="27" t="n">
        <v>0</v>
      </c>
      <c r="F35" s="17" t="s">
        <v>227</v>
      </c>
    </row>
    <row r="36" customFormat="false" ht="29.25" hidden="false" customHeight="true" outlineLevel="0" collapsed="false">
      <c r="A36" s="24" t="n">
        <v>41397.9895833333</v>
      </c>
      <c r="B36" s="26" t="s">
        <v>357</v>
      </c>
      <c r="C36" s="27" t="n">
        <v>0</v>
      </c>
      <c r="D36" s="26" t="s">
        <v>358</v>
      </c>
      <c r="E36" s="27" t="n">
        <v>1</v>
      </c>
      <c r="F36" s="17" t="s">
        <v>228</v>
      </c>
    </row>
    <row r="37" customFormat="false" ht="29.25" hidden="false" customHeight="true" outlineLevel="0" collapsed="false">
      <c r="A37" s="17" t="s">
        <v>129</v>
      </c>
      <c r="B37" s="17"/>
      <c r="C37" s="17"/>
      <c r="D37" s="17"/>
      <c r="E37" s="17"/>
      <c r="F37" s="17"/>
    </row>
    <row r="38" customFormat="false" ht="29.25" hidden="false" customHeight="true" outlineLevel="0" collapsed="false">
      <c r="A38" s="17" t="s">
        <v>121</v>
      </c>
      <c r="B38" s="17" t="s">
        <v>122</v>
      </c>
      <c r="C38" s="17" t="s">
        <v>123</v>
      </c>
      <c r="D38" s="17" t="s">
        <v>124</v>
      </c>
      <c r="E38" s="17" t="s">
        <v>123</v>
      </c>
      <c r="F38" s="17" t="s">
        <v>125</v>
      </c>
    </row>
    <row r="39" customFormat="false" ht="29.25" hidden="false" customHeight="true" outlineLevel="0" collapsed="false">
      <c r="A39" s="24" t="n">
        <v>41397.59375</v>
      </c>
      <c r="B39" s="26" t="s">
        <v>359</v>
      </c>
      <c r="C39" s="27" t="n">
        <v>0</v>
      </c>
      <c r="D39" s="26" t="s">
        <v>360</v>
      </c>
      <c r="E39" s="27" t="n">
        <v>2</v>
      </c>
      <c r="F39" s="17" t="s">
        <v>227</v>
      </c>
    </row>
  </sheetData>
  <mergeCells count="4">
    <mergeCell ref="A1:F1"/>
    <mergeCell ref="A27:F27"/>
    <mergeCell ref="A33:F33"/>
    <mergeCell ref="A37:F37"/>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64.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73" hidden="false" customHeight="true" outlineLevel="0" collapsed="false">
      <c r="A2" s="29" t="s">
        <v>142</v>
      </c>
      <c r="B2" s="30" t="str">
        <f aca="false">'JCA - Table 1'!A2</f>
        <v>{ "group": 427, "pos": 1 }
</v>
      </c>
      <c r="C2" s="29" t="s">
        <v>142</v>
      </c>
      <c r="D2" s="31" t="n">
        <v>0</v>
      </c>
      <c r="E2" s="31" t="n">
        <v>0</v>
      </c>
      <c r="F2" s="31" t="n">
        <v>0</v>
      </c>
      <c r="G2" s="31" t="n">
        <f aca="false">'JCA - Table 5'!C3+'JCA - Table 5'!C11+'JCA - Table 5'!E19</f>
        <v>1</v>
      </c>
      <c r="H2" s="31" t="n">
        <f aca="false">'JCA - Table 5'!E3+'JCA - Table 5'!E11+'JCA - Table 5'!C19</f>
        <v>5</v>
      </c>
      <c r="I2" s="31" t="n">
        <f aca="false">G2-H2</f>
        <v>-4</v>
      </c>
      <c r="J2" s="31" t="n">
        <f aca="false">D2*3+E2</f>
        <v>0</v>
      </c>
    </row>
    <row r="3" customFormat="false" ht="73" hidden="false" customHeight="true" outlineLevel="0" collapsed="false">
      <c r="A3" s="29" t="s">
        <v>142</v>
      </c>
      <c r="B3" s="30" t="str">
        <f aca="false">'JCA - Table 1'!A3</f>
        <v>{ "group": 427, "pos": 2 }
</v>
      </c>
      <c r="C3" s="29" t="s">
        <v>142</v>
      </c>
      <c r="D3" s="31" t="n">
        <v>0</v>
      </c>
      <c r="E3" s="31" t="n">
        <v>0</v>
      </c>
      <c r="F3" s="31" t="n">
        <v>0</v>
      </c>
      <c r="G3" s="31" t="n">
        <f aca="false">'JCA - Table 5'!E3+'JCA - Table 5'!C12+'JCA - Table 5'!E20</f>
        <v>2</v>
      </c>
      <c r="H3" s="31" t="n">
        <f aca="false">'JCA - Table 5'!C3+'JCA - Table 5'!E12+'JCA - Table 5'!C20</f>
        <v>2</v>
      </c>
      <c r="I3" s="31" t="n">
        <f aca="false">G3-H3</f>
        <v>0</v>
      </c>
      <c r="J3" s="31" t="n">
        <f aca="false">D3*3+E3</f>
        <v>0</v>
      </c>
    </row>
    <row r="4" customFormat="false" ht="73" hidden="false" customHeight="true" outlineLevel="0" collapsed="false">
      <c r="A4" s="29" t="s">
        <v>142</v>
      </c>
      <c r="B4" s="30" t="str">
        <f aca="false">'JCA - Table 1'!A4</f>
        <v>{ "group": 427, "pos": 3 }
</v>
      </c>
      <c r="C4" s="29" t="s">
        <v>142</v>
      </c>
      <c r="D4" s="31" t="n">
        <v>0</v>
      </c>
      <c r="E4" s="31" t="n">
        <v>0</v>
      </c>
      <c r="F4" s="31" t="n">
        <v>0</v>
      </c>
      <c r="G4" s="31" t="n">
        <f aca="false">'JCA - Table 5'!C4+'JCA - Table 5'!E11+'JCA - Table 5'!C20</f>
        <v>2</v>
      </c>
      <c r="H4" s="31" t="n">
        <f aca="false">'JCA - Table 5'!E4+'JCA - Table 5'!C11+'JCA - Table 5'!E20</f>
        <v>3</v>
      </c>
      <c r="I4" s="31" t="n">
        <f aca="false">G4-H4</f>
        <v>-1</v>
      </c>
      <c r="J4" s="31" t="n">
        <f aca="false">D4*3+E4</f>
        <v>0</v>
      </c>
    </row>
    <row r="5" customFormat="false" ht="73" hidden="false" customHeight="true" outlineLevel="0" collapsed="false">
      <c r="A5" s="29" t="s">
        <v>142</v>
      </c>
      <c r="B5" s="30" t="str">
        <f aca="false">'JCA - Table 1'!A5</f>
        <v>{ "group": 427, "pos": 4 }
</v>
      </c>
      <c r="C5" s="29" t="s">
        <v>142</v>
      </c>
      <c r="D5" s="31" t="n">
        <v>0</v>
      </c>
      <c r="E5" s="31" t="n">
        <v>0</v>
      </c>
      <c r="F5" s="31" t="n">
        <v>0</v>
      </c>
      <c r="G5" s="31" t="n">
        <f aca="false">'JCA - Table 5'!E4+'JCA - Table 5'!E12+'JCA - Table 5'!C19</f>
        <v>6</v>
      </c>
      <c r="H5" s="31" t="n">
        <f aca="false">'JCA - Table 5'!C4+'JCA - Table 5'!C12+'JCA - Table 5'!E19</f>
        <v>1</v>
      </c>
      <c r="I5" s="31" t="n">
        <f aca="false">G5-H5</f>
        <v>5</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65.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73" hidden="false" customHeight="true" outlineLevel="0" collapsed="false">
      <c r="A2" s="29" t="s">
        <v>142</v>
      </c>
      <c r="B2" s="30" t="str">
        <f aca="false">'JCA - Table 1'!B2</f>
        <v>{ "group": 428, "pos": 1 }
</v>
      </c>
      <c r="C2" s="29" t="s">
        <v>142</v>
      </c>
      <c r="D2" s="31" t="n">
        <v>0</v>
      </c>
      <c r="E2" s="31" t="n">
        <v>0</v>
      </c>
      <c r="F2" s="31" t="n">
        <v>0</v>
      </c>
      <c r="G2" s="31" t="n">
        <f aca="false">'JCA - Table 5'!C5+'JCA - Table 5'!C13+'JCA - Table 5'!E21</f>
        <v>8</v>
      </c>
      <c r="H2" s="31" t="n">
        <f aca="false">'JCA - Table 5'!E5+'JCA - Table 5'!E13+'JCA - Table 5'!C21</f>
        <v>2</v>
      </c>
      <c r="I2" s="31" t="n">
        <f aca="false">G2-H2</f>
        <v>6</v>
      </c>
      <c r="J2" s="31" t="n">
        <f aca="false">D2*3+E2</f>
        <v>0</v>
      </c>
    </row>
    <row r="3" customFormat="false" ht="73" hidden="false" customHeight="true" outlineLevel="0" collapsed="false">
      <c r="A3" s="29" t="s">
        <v>142</v>
      </c>
      <c r="B3" s="30" t="str">
        <f aca="false">'JCA - Table 1'!B3</f>
        <v>{ "group": 428, "pos": 2 }
</v>
      </c>
      <c r="C3" s="29" t="s">
        <v>142</v>
      </c>
      <c r="D3" s="31" t="n">
        <v>0</v>
      </c>
      <c r="E3" s="31" t="n">
        <v>0</v>
      </c>
      <c r="F3" s="31" t="n">
        <v>0</v>
      </c>
      <c r="G3" s="31" t="n">
        <f aca="false">'JCA - Table 5'!E5+'JCA - Table 5'!C14+'JCA - Table 5'!E22</f>
        <v>10</v>
      </c>
      <c r="H3" s="31" t="n">
        <f aca="false">'JCA - Table 5'!C5+'JCA - Table 5'!E14+'JCA - Table 5'!C22</f>
        <v>0</v>
      </c>
      <c r="I3" s="31" t="n">
        <f aca="false">G3-H3</f>
        <v>10</v>
      </c>
      <c r="J3" s="31" t="n">
        <f aca="false">D3*3+E3</f>
        <v>0</v>
      </c>
    </row>
    <row r="4" customFormat="false" ht="73" hidden="false" customHeight="true" outlineLevel="0" collapsed="false">
      <c r="A4" s="29" t="s">
        <v>142</v>
      </c>
      <c r="B4" s="30" t="str">
        <f aca="false">'JCA - Table 1'!B4</f>
        <v>{ "group": 428, "pos": 3 }
</v>
      </c>
      <c r="C4" s="29" t="s">
        <v>142</v>
      </c>
      <c r="D4" s="31" t="n">
        <v>0</v>
      </c>
      <c r="E4" s="31" t="n">
        <v>0</v>
      </c>
      <c r="F4" s="31" t="n">
        <v>0</v>
      </c>
      <c r="G4" s="31" t="n">
        <f aca="false">'JCA - Table 5'!C6+'JCA - Table 5'!E13+'JCA - Table 5'!C22</f>
        <v>6</v>
      </c>
      <c r="H4" s="31" t="n">
        <f aca="false">'JCA - Table 5'!E6+'JCA - Table 5'!C13+'JCA - Table 5'!E22</f>
        <v>7</v>
      </c>
      <c r="I4" s="31" t="n">
        <f aca="false">G4-H4</f>
        <v>-1</v>
      </c>
      <c r="J4" s="31" t="n">
        <f aca="false">D4*3+E4</f>
        <v>0</v>
      </c>
    </row>
    <row r="5" customFormat="false" ht="73" hidden="false" customHeight="true" outlineLevel="0" collapsed="false">
      <c r="A5" s="29" t="s">
        <v>142</v>
      </c>
      <c r="B5" s="30" t="str">
        <f aca="false">'JCA - Table 1'!B5</f>
        <v>{ "group": 428, "pos": 4 }
</v>
      </c>
      <c r="C5" s="29" t="s">
        <v>142</v>
      </c>
      <c r="D5" s="31" t="n">
        <v>0</v>
      </c>
      <c r="E5" s="31" t="n">
        <v>0</v>
      </c>
      <c r="F5" s="31" t="n">
        <v>0</v>
      </c>
      <c r="G5" s="31" t="n">
        <f aca="false">'JCA - Table 5'!E6+'JCA - Table 5'!E14+'JCA - Table 5'!C21</f>
        <v>1</v>
      </c>
      <c r="H5" s="31" t="n">
        <f aca="false">'JCA - Table 5'!C6+'JCA - Table 5'!C14+'JCA - Table 5'!E21</f>
        <v>16</v>
      </c>
      <c r="I5" s="31" t="n">
        <f aca="false">G5-H5</f>
        <v>-15</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66.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73" hidden="false" customHeight="true" outlineLevel="0" collapsed="false">
      <c r="A2" s="29" t="s">
        <v>142</v>
      </c>
      <c r="B2" s="30" t="str">
        <f aca="false">'JCA - Table 1'!C2</f>
        <v>{ "group": 429, "pos": 1 }
</v>
      </c>
      <c r="C2" s="29" t="s">
        <v>142</v>
      </c>
      <c r="D2" s="31" t="n">
        <v>0</v>
      </c>
      <c r="E2" s="31" t="n">
        <v>0</v>
      </c>
      <c r="F2" s="31" t="n">
        <v>0</v>
      </c>
      <c r="G2" s="31" t="n">
        <f aca="false">'JCA - Table 5'!C7+'JCA - Table 5'!C15+'JCA - Table 5'!E23</f>
        <v>5</v>
      </c>
      <c r="H2" s="31" t="n">
        <f aca="false">'JCA - Table 5'!E7+'JCA - Table 5'!E15+'JCA - Table 5'!C23</f>
        <v>1</v>
      </c>
      <c r="I2" s="31" t="n">
        <f aca="false">G2-H2</f>
        <v>4</v>
      </c>
      <c r="J2" s="31" t="n">
        <f aca="false">D2*3+E2</f>
        <v>0</v>
      </c>
    </row>
    <row r="3" customFormat="false" ht="73" hidden="false" customHeight="true" outlineLevel="0" collapsed="false">
      <c r="A3" s="29" t="s">
        <v>142</v>
      </c>
      <c r="B3" s="30" t="str">
        <f aca="false">'JCA - Table 1'!C3</f>
        <v>{ "group": 429, "pos": 2 }
</v>
      </c>
      <c r="C3" s="29" t="s">
        <v>142</v>
      </c>
      <c r="D3" s="31" t="n">
        <v>0</v>
      </c>
      <c r="E3" s="31" t="n">
        <v>0</v>
      </c>
      <c r="F3" s="31" t="n">
        <v>0</v>
      </c>
      <c r="G3" s="31" t="n">
        <f aca="false">'JCA - Table 5'!E7+'JCA - Table 5'!C16+'JCA - Table 5'!E24</f>
        <v>8</v>
      </c>
      <c r="H3" s="31" t="n">
        <f aca="false">'JCA - Table 5'!C7+'JCA - Table 5'!E16+'JCA - Table 5'!C24</f>
        <v>4</v>
      </c>
      <c r="I3" s="31" t="n">
        <f aca="false">G3-H3</f>
        <v>4</v>
      </c>
      <c r="J3" s="31" t="n">
        <f aca="false">D3*3+E3</f>
        <v>0</v>
      </c>
    </row>
    <row r="4" customFormat="false" ht="73" hidden="false" customHeight="true" outlineLevel="0" collapsed="false">
      <c r="A4" s="29" t="s">
        <v>142</v>
      </c>
      <c r="B4" s="30" t="str">
        <f aca="false">'JCA - Table 1'!C4</f>
        <v>{ "group": 429, "pos": 3 }
</v>
      </c>
      <c r="C4" s="29" t="s">
        <v>142</v>
      </c>
      <c r="D4" s="31" t="n">
        <v>0</v>
      </c>
      <c r="E4" s="31" t="n">
        <v>0</v>
      </c>
      <c r="F4" s="31" t="n">
        <v>0</v>
      </c>
      <c r="G4" s="31" t="n">
        <f aca="false">'JCA - Table 5'!C8+'JCA - Table 5'!E15+'JCA - Table 5'!C24</f>
        <v>2</v>
      </c>
      <c r="H4" s="31" t="n">
        <f aca="false">'JCA - Table 5'!E8+'JCA - Table 5'!C15+'JCA - Table 5'!E24</f>
        <v>13</v>
      </c>
      <c r="I4" s="31" t="n">
        <f aca="false">G4-H4</f>
        <v>-11</v>
      </c>
      <c r="J4" s="31" t="n">
        <f aca="false">D4*3+E4</f>
        <v>0</v>
      </c>
    </row>
    <row r="5" customFormat="false" ht="73" hidden="false" customHeight="true" outlineLevel="0" collapsed="false">
      <c r="A5" s="29" t="s">
        <v>142</v>
      </c>
      <c r="B5" s="30" t="str">
        <f aca="false">'JCA - Table 1'!C5</f>
        <v>{ "group": 429, "pos": 4 }
</v>
      </c>
      <c r="C5" s="29" t="s">
        <v>142</v>
      </c>
      <c r="D5" s="31" t="n">
        <v>0</v>
      </c>
      <c r="E5" s="31" t="n">
        <v>0</v>
      </c>
      <c r="F5" s="31" t="n">
        <v>0</v>
      </c>
      <c r="G5" s="31" t="n">
        <f aca="false">'JCA - Table 5'!E8+'JCA - Table 5'!E16+'JCA - Table 5'!C23</f>
        <v>5</v>
      </c>
      <c r="H5" s="31" t="n">
        <f aca="false">'JCA - Table 5'!C8+'JCA - Table 5'!C16+'JCA - Table 5'!E23</f>
        <v>2</v>
      </c>
      <c r="I5" s="31" t="n">
        <f aca="false">G5-H5</f>
        <v>3</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67.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73" hidden="false" customHeight="true" outlineLevel="0" collapsed="false">
      <c r="A2" s="29" t="s">
        <v>142</v>
      </c>
      <c r="B2" s="30" t="str">
        <f aca="false">'JCA - Table 1'!D2</f>
        <v>{ "group": 430, "pos": 1 }
</v>
      </c>
      <c r="C2" s="29" t="s">
        <v>142</v>
      </c>
      <c r="D2" s="31" t="n">
        <v>0</v>
      </c>
      <c r="E2" s="31" t="n">
        <v>0</v>
      </c>
      <c r="F2" s="31" t="n">
        <v>0</v>
      </c>
      <c r="G2" s="31" t="n">
        <f aca="false">'JCA - Table 5'!C9+'JCA - Table 5'!C17+'JCA - Table 5'!E25</f>
        <v>6</v>
      </c>
      <c r="H2" s="31" t="n">
        <f aca="false">'JCA - Table 5'!E9+'JCA - Table 5'!E17+'JCA - Table 5'!C25</f>
        <v>2</v>
      </c>
      <c r="I2" s="31" t="n">
        <f aca="false">G2-H2</f>
        <v>4</v>
      </c>
      <c r="J2" s="31" t="n">
        <f aca="false">D2*3+E2</f>
        <v>0</v>
      </c>
    </row>
    <row r="3" customFormat="false" ht="73" hidden="false" customHeight="true" outlineLevel="0" collapsed="false">
      <c r="A3" s="29" t="s">
        <v>142</v>
      </c>
      <c r="B3" s="30" t="str">
        <f aca="false">'JCA - Table 1'!D3</f>
        <v>{ "group": 430, "pos": 2 }
</v>
      </c>
      <c r="C3" s="29" t="s">
        <v>142</v>
      </c>
      <c r="D3" s="31" t="n">
        <v>0</v>
      </c>
      <c r="E3" s="31" t="n">
        <v>0</v>
      </c>
      <c r="F3" s="31" t="n">
        <v>0</v>
      </c>
      <c r="G3" s="31" t="n">
        <f aca="false">'JCA - Table 5'!E9+'JCA - Table 5'!C18+'JCA - Table 5'!E26</f>
        <v>2</v>
      </c>
      <c r="H3" s="31" t="n">
        <f aca="false">'JCA - Table 5'!C9+'JCA - Table 5'!E18+'JCA - Table 5'!C26</f>
        <v>2</v>
      </c>
      <c r="I3" s="31" t="n">
        <f aca="false">G3-H3</f>
        <v>0</v>
      </c>
      <c r="J3" s="31" t="n">
        <f aca="false">D3*3+E3</f>
        <v>0</v>
      </c>
    </row>
    <row r="4" customFormat="false" ht="73" hidden="false" customHeight="true" outlineLevel="0" collapsed="false">
      <c r="A4" s="29" t="s">
        <v>142</v>
      </c>
      <c r="B4" s="30" t="str">
        <f aca="false">'JCA - Table 1'!D4</f>
        <v>{ "group": 430, "pos": 3 }
</v>
      </c>
      <c r="C4" s="29" t="s">
        <v>142</v>
      </c>
      <c r="D4" s="31" t="n">
        <v>0</v>
      </c>
      <c r="E4" s="31" t="n">
        <v>0</v>
      </c>
      <c r="F4" s="31" t="n">
        <v>0</v>
      </c>
      <c r="G4" s="31" t="n">
        <f aca="false">'JCA - Table 5'!C10+'JCA - Table 5'!E17+'JCA - Table 5'!C26</f>
        <v>2</v>
      </c>
      <c r="H4" s="31" t="n">
        <f aca="false">'JCA - Table 5'!E10+'JCA - Table 5'!C17+'JCA - Table 5'!E26</f>
        <v>7</v>
      </c>
      <c r="I4" s="31" t="n">
        <f aca="false">G4-H4</f>
        <v>-5</v>
      </c>
      <c r="J4" s="31" t="n">
        <f aca="false">D4*3+E4</f>
        <v>0</v>
      </c>
    </row>
    <row r="5" customFormat="false" ht="73" hidden="false" customHeight="true" outlineLevel="0" collapsed="false">
      <c r="A5" s="29" t="s">
        <v>142</v>
      </c>
      <c r="B5" s="30" t="str">
        <f aca="false">'JCA - Table 1'!D5</f>
        <v>{ "group": 430, "pos": 4 }
</v>
      </c>
      <c r="C5" s="29" t="s">
        <v>142</v>
      </c>
      <c r="D5" s="31" t="n">
        <v>0</v>
      </c>
      <c r="E5" s="31" t="n">
        <v>0</v>
      </c>
      <c r="F5" s="31" t="n">
        <v>0</v>
      </c>
      <c r="G5" s="31" t="n">
        <f aca="false">'JCA - Table 5'!E10+'JCA - Table 5'!E18+'JCA - Table 5'!C25</f>
        <v>2</v>
      </c>
      <c r="H5" s="31" t="n">
        <f aca="false">'JCA - Table 5'!C10+'JCA - Table 5'!C18+'JCA - Table 5'!E25</f>
        <v>1</v>
      </c>
      <c r="I5" s="31" t="n">
        <f aca="false">G5-H5</f>
        <v>1</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68.xml><?xml version="1.0" encoding="utf-8"?>
<worksheet xmlns="http://schemas.openxmlformats.org/spreadsheetml/2006/main" xmlns:r="http://schemas.openxmlformats.org/officeDocument/2006/relationships">
  <sheetPr filterMode="false">
    <pageSetUpPr fitToPage="false"/>
  </sheetPr>
  <dimension ref="A1:S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19" min="1" style="1" width="10.530612244898"/>
    <col collapsed="false" hidden="false" max="256" min="20"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3"/>
      <c r="Q1" s="3"/>
      <c r="R1" s="3"/>
      <c r="S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69.xml><?xml version="1.0" encoding="utf-8"?>
<worksheet xmlns="http://schemas.openxmlformats.org/spreadsheetml/2006/main" xmlns:r="http://schemas.openxmlformats.org/officeDocument/2006/relationships">
  <sheetPr filterMode="false">
    <pageSetUpPr fitToPage="false"/>
  </sheetPr>
  <dimension ref="A1:E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31.0459183673469"/>
    <col collapsed="false" hidden="false" max="2" min="2" style="1" width="27.1326530612245"/>
    <col collapsed="false" hidden="false" max="3" min="3" style="1" width="26.5918367346939"/>
    <col collapsed="false" hidden="false" max="4" min="4" style="1" width="23.7602040816327"/>
    <col collapsed="false" hidden="false" max="5" min="5" style="1" width="20.5204081632653"/>
    <col collapsed="false" hidden="false" max="256" min="6" style="1" width="8.63775510204082"/>
    <col collapsed="false" hidden="false" max="1025" min="257" style="0" width="8.63775510204082"/>
  </cols>
  <sheetData>
    <row r="1" customFormat="false" ht="26.25" hidden="false" customHeight="true" outlineLevel="0" collapsed="false">
      <c r="A1" s="17" t="s">
        <v>113</v>
      </c>
      <c r="B1" s="17" t="s">
        <v>114</v>
      </c>
      <c r="C1" s="17" t="s">
        <v>239</v>
      </c>
      <c r="D1" s="17" t="s">
        <v>240</v>
      </c>
      <c r="E1" s="38"/>
    </row>
    <row r="2" customFormat="false" ht="26.25" hidden="false" customHeight="true" outlineLevel="0" collapsed="false">
      <c r="A2" s="18" t="s">
        <v>361</v>
      </c>
      <c r="B2" s="37" t="s">
        <v>362</v>
      </c>
      <c r="C2" s="37" t="s">
        <v>363</v>
      </c>
      <c r="D2" s="37" t="s">
        <v>364</v>
      </c>
      <c r="E2" s="39"/>
    </row>
    <row r="3" customFormat="false" ht="26.25" hidden="false" customHeight="true" outlineLevel="0" collapsed="false">
      <c r="A3" s="18" t="s">
        <v>365</v>
      </c>
      <c r="B3" s="37" t="s">
        <v>366</v>
      </c>
      <c r="C3" s="37" t="s">
        <v>367</v>
      </c>
      <c r="D3" s="37" t="s">
        <v>368</v>
      </c>
      <c r="E3" s="39"/>
    </row>
    <row r="4" customFormat="false" ht="26.25" hidden="false" customHeight="true" outlineLevel="0" collapsed="false">
      <c r="A4" s="18" t="s">
        <v>369</v>
      </c>
      <c r="B4" s="37" t="s">
        <v>370</v>
      </c>
      <c r="C4" s="37" t="s">
        <v>371</v>
      </c>
      <c r="D4" s="37" t="s">
        <v>372</v>
      </c>
      <c r="E4" s="39"/>
    </row>
    <row r="5" customFormat="false" ht="26.25" hidden="false" customHeight="true" outlineLevel="0" collapsed="false">
      <c r="A5" s="18" t="s">
        <v>373</v>
      </c>
      <c r="B5" s="37" t="s">
        <v>374</v>
      </c>
      <c r="C5" s="37" t="s">
        <v>375</v>
      </c>
      <c r="D5" s="37" t="s">
        <v>376</v>
      </c>
      <c r="E5" s="39"/>
    </row>
    <row r="6" customFormat="false" ht="13.75" hidden="false" customHeight="true" outlineLevel="0" collapsed="false">
      <c r="A6" s="2"/>
      <c r="B6" s="3"/>
      <c r="C6" s="3"/>
      <c r="D6" s="3"/>
      <c r="E6" s="7"/>
    </row>
    <row r="7" customFormat="false" ht="13.75" hidden="false" customHeight="true" outlineLevel="0" collapsed="false">
      <c r="A7" s="5"/>
      <c r="B7" s="6"/>
      <c r="C7" s="6"/>
      <c r="D7" s="6"/>
      <c r="E7" s="7"/>
    </row>
    <row r="8" customFormat="false" ht="13.75" hidden="false" customHeight="true" outlineLevel="0" collapsed="false">
      <c r="A8" s="5"/>
      <c r="B8" s="6"/>
      <c r="C8" s="6"/>
      <c r="D8" s="6"/>
      <c r="E8" s="7"/>
    </row>
    <row r="9" customFormat="false" ht="13.75" hidden="false" customHeight="true" outlineLevel="0" collapsed="false">
      <c r="A9" s="5"/>
      <c r="B9" s="6"/>
      <c r="C9" s="6"/>
      <c r="D9" s="6"/>
      <c r="E9" s="7"/>
    </row>
    <row r="10" customFormat="false" ht="13.75" hidden="false" customHeight="true" outlineLevel="0" collapsed="false">
      <c r="A10" s="12"/>
      <c r="B10" s="19"/>
      <c r="C10" s="19"/>
      <c r="D10" s="19"/>
      <c r="E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7.xml><?xml version="1.0" encoding="utf-8"?>
<worksheet xmlns="http://schemas.openxmlformats.org/spreadsheetml/2006/main" xmlns:r="http://schemas.openxmlformats.org/officeDocument/2006/relationships">
  <sheetPr filterMode="false">
    <pageSetUpPr fitToPage="false"/>
  </sheetPr>
  <dimension ref="A1:E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31.0459183673469"/>
    <col collapsed="false" hidden="false" max="2" min="2" style="1" width="27.1326530612245"/>
    <col collapsed="false" hidden="false" max="3" min="3" style="1" width="26.5918367346939"/>
    <col collapsed="false" hidden="false" max="5" min="4" style="1" width="20.5204081632653"/>
    <col collapsed="false" hidden="false" max="256" min="6" style="1" width="8.63775510204082"/>
    <col collapsed="false" hidden="false" max="1025" min="257" style="0" width="8.63775510204082"/>
  </cols>
  <sheetData>
    <row r="1" customFormat="false" ht="26.25" hidden="false" customHeight="true" outlineLevel="0" collapsed="false">
      <c r="A1" s="17" t="s">
        <v>143</v>
      </c>
      <c r="B1" s="17" t="s">
        <v>144</v>
      </c>
      <c r="C1" s="17" t="s">
        <v>145</v>
      </c>
      <c r="D1" s="2"/>
      <c r="E1" s="4"/>
    </row>
    <row r="2" customFormat="false" ht="26.25" hidden="false" customHeight="true" outlineLevel="0" collapsed="false">
      <c r="A2" s="35" t="s">
        <v>146</v>
      </c>
      <c r="B2" s="18" t="s">
        <v>147</v>
      </c>
      <c r="C2" s="18" t="s">
        <v>148</v>
      </c>
      <c r="D2" s="5"/>
      <c r="E2" s="7"/>
    </row>
    <row r="3" customFormat="false" ht="26.25" hidden="false" customHeight="true" outlineLevel="0" collapsed="false">
      <c r="A3" s="35" t="s">
        <v>149</v>
      </c>
      <c r="B3" s="18" t="s">
        <v>150</v>
      </c>
      <c r="C3" s="18" t="s">
        <v>151</v>
      </c>
      <c r="D3" s="5"/>
      <c r="E3" s="7"/>
    </row>
    <row r="4" customFormat="false" ht="26.25" hidden="false" customHeight="true" outlineLevel="0" collapsed="false">
      <c r="A4" s="35" t="s">
        <v>152</v>
      </c>
      <c r="B4" s="18" t="s">
        <v>153</v>
      </c>
      <c r="C4" s="18" t="s">
        <v>154</v>
      </c>
      <c r="D4" s="5"/>
      <c r="E4" s="7"/>
    </row>
    <row r="5" customFormat="false" ht="26.25" hidden="false" customHeight="true" outlineLevel="0" collapsed="false">
      <c r="A5" s="35" t="s">
        <v>155</v>
      </c>
      <c r="B5" s="18" t="s">
        <v>156</v>
      </c>
      <c r="C5" s="18" t="s">
        <v>157</v>
      </c>
      <c r="D5" s="5"/>
      <c r="E5" s="7"/>
    </row>
    <row r="6" customFormat="false" ht="13.75" hidden="false" customHeight="true" outlineLevel="0" collapsed="false">
      <c r="A6" s="2"/>
      <c r="B6" s="3"/>
      <c r="C6" s="3"/>
      <c r="D6" s="6"/>
      <c r="E6" s="7"/>
    </row>
    <row r="7" customFormat="false" ht="13.75" hidden="false" customHeight="true" outlineLevel="0" collapsed="false">
      <c r="A7" s="5"/>
      <c r="B7" s="6"/>
      <c r="C7" s="6"/>
      <c r="D7" s="6"/>
      <c r="E7" s="7"/>
    </row>
    <row r="8" customFormat="false" ht="13.75" hidden="false" customHeight="true" outlineLevel="0" collapsed="false">
      <c r="A8" s="5"/>
      <c r="B8" s="6"/>
      <c r="C8" s="6"/>
      <c r="D8" s="6"/>
      <c r="E8" s="7"/>
    </row>
    <row r="9" customFormat="false" ht="13.75" hidden="false" customHeight="true" outlineLevel="0" collapsed="false">
      <c r="A9" s="5"/>
      <c r="B9" s="6"/>
      <c r="C9" s="6"/>
      <c r="D9" s="6"/>
      <c r="E9" s="7"/>
    </row>
    <row r="10" customFormat="false" ht="13.75" hidden="false" customHeight="true" outlineLevel="0" collapsed="false">
      <c r="A10" s="12"/>
      <c r="B10" s="19"/>
      <c r="C10" s="19"/>
      <c r="D10" s="19"/>
      <c r="E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70.xml><?xml version="1.0" encoding="utf-8"?>
<worksheet xmlns="http://schemas.openxmlformats.org/spreadsheetml/2006/main" xmlns:r="http://schemas.openxmlformats.org/officeDocument/2006/relationships">
  <sheetPr filterMode="false">
    <pageSetUpPr fitToPage="false"/>
  </sheetPr>
  <dimension ref="A1:F39"/>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41414</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41" t="n">
        <v>41414.5833333333</v>
      </c>
      <c r="B3" s="17" t="str">
        <f aca="false">'TD 3V3 - Table 1'!A2</f>
        <v>{ "group": 411, "pos": 1 }</v>
      </c>
      <c r="C3" s="25" t="n">
        <v>7</v>
      </c>
      <c r="D3" s="26" t="str">
        <f aca="false">'TD 3V3 - Table 1'!A3</f>
        <v>{ "group": 411, "pos": 2 }</v>
      </c>
      <c r="E3" s="25" t="n">
        <v>5</v>
      </c>
      <c r="F3" s="17" t="s">
        <v>377</v>
      </c>
    </row>
    <row r="4" customFormat="false" ht="29.25" hidden="false" customHeight="true" outlineLevel="0" collapsed="false">
      <c r="A4" s="41" t="n">
        <v>41414.6041666667</v>
      </c>
      <c r="B4" s="26" t="str">
        <f aca="false">'TD 3V3 - Table 1'!A4</f>
        <v>{ "group": 411, "pos": 3 }</v>
      </c>
      <c r="C4" s="25" t="n">
        <v>3</v>
      </c>
      <c r="D4" s="26" t="str">
        <f aca="false">'TD 3V3 - Table 1'!A5</f>
        <v>{ "group": 411, "pos": 4 }</v>
      </c>
      <c r="E4" s="25" t="n">
        <v>3</v>
      </c>
      <c r="F4" s="17" t="s">
        <v>378</v>
      </c>
    </row>
    <row r="5" customFormat="false" ht="29.25" hidden="false" customHeight="true" outlineLevel="0" collapsed="false">
      <c r="A5" s="41" t="n">
        <v>41414.5833333333</v>
      </c>
      <c r="B5" s="26" t="str">
        <f aca="false">'TD 3V3 - Table 1'!B2</f>
        <v>{ "group": 396, "pos": 1 }
</v>
      </c>
      <c r="C5" s="25" t="n">
        <v>8</v>
      </c>
      <c r="D5" s="26" t="str">
        <f aca="false">'TD 3V3 - Table 1'!B3</f>
        <v>{ "group": 396, "pos": 2 }
</v>
      </c>
      <c r="E5" s="25" t="n">
        <v>4</v>
      </c>
      <c r="F5" s="17" t="s">
        <v>379</v>
      </c>
    </row>
    <row r="6" customFormat="false" ht="29.25" hidden="false" customHeight="true" outlineLevel="0" collapsed="false">
      <c r="A6" s="41" t="n">
        <v>41414.6041666667</v>
      </c>
      <c r="B6" s="26" t="str">
        <f aca="false">'TD 3V3 - Table 1'!B4</f>
        <v>{ "group": 396, "pos": 3 }
</v>
      </c>
      <c r="C6" s="25" t="n">
        <v>5</v>
      </c>
      <c r="D6" s="26" t="str">
        <f aca="false">'TD 3V3 - Table 1'!B5</f>
        <v>{ "group": 396, "pos": 4 }
</v>
      </c>
      <c r="E6" s="25" t="n">
        <v>4</v>
      </c>
      <c r="F6" s="17" t="s">
        <v>380</v>
      </c>
    </row>
    <row r="7" customFormat="false" ht="29.25" hidden="false" customHeight="true" outlineLevel="0" collapsed="false">
      <c r="A7" s="41" t="n">
        <v>41414.5833333333</v>
      </c>
      <c r="B7" s="26" t="str">
        <f aca="false">'TD 3V3 - Table 1'!C2</f>
        <v>{ "group": 397, "pos": 1 }
</v>
      </c>
      <c r="C7" s="36" t="n">
        <v>1</v>
      </c>
      <c r="D7" s="26" t="str">
        <f aca="false">'TD 3V3 - Table 1'!C3</f>
        <v>{ "group": 397, "pos": 2 }
</v>
      </c>
      <c r="E7" s="25" t="n">
        <v>3</v>
      </c>
      <c r="F7" s="17" t="s">
        <v>381</v>
      </c>
    </row>
    <row r="8" customFormat="false" ht="29.25" hidden="false" customHeight="true" outlineLevel="0" collapsed="false">
      <c r="A8" s="41" t="n">
        <v>41414.6041666667</v>
      </c>
      <c r="B8" s="26" t="str">
        <f aca="false">'TD 3V3 - Table 1'!C4</f>
        <v>{ "group": 397, "pos": 3 }
</v>
      </c>
      <c r="C8" s="36" t="n">
        <v>6</v>
      </c>
      <c r="D8" s="26" t="str">
        <f aca="false">'TD 3V3 - Table 1'!C5</f>
        <v>{ "group": 397, "pos": 4 }
</v>
      </c>
      <c r="E8" s="25" t="n">
        <v>6</v>
      </c>
      <c r="F8" s="17" t="s">
        <v>382</v>
      </c>
    </row>
    <row r="9" customFormat="false" ht="29.25" hidden="false" customHeight="true" outlineLevel="0" collapsed="false">
      <c r="A9" s="41" t="n">
        <v>41414.5833333333</v>
      </c>
      <c r="B9" s="26" t="str">
        <f aca="false">'TD 3V3 - Table 1'!D2</f>
        <v>{ "group": 401, "pos": 1 }
</v>
      </c>
      <c r="C9" s="27" t="n">
        <v>0</v>
      </c>
      <c r="D9" s="26" t="str">
        <f aca="false">'TD 3V3 - Table 1'!D3</f>
        <v>{ "group": 401, "pos": 2 }
</v>
      </c>
      <c r="E9" s="27" t="n">
        <v>2</v>
      </c>
      <c r="F9" s="17" t="s">
        <v>383</v>
      </c>
    </row>
    <row r="10" customFormat="false" ht="29.25" hidden="false" customHeight="true" outlineLevel="0" collapsed="false">
      <c r="A10" s="41" t="n">
        <v>41414.6041666667</v>
      </c>
      <c r="B10" s="26" t="str">
        <f aca="false">'TD 3V3 - Table 1'!D4</f>
        <v>{ "group": 401, "pos": 3 }
</v>
      </c>
      <c r="C10" s="27" t="n">
        <v>1</v>
      </c>
      <c r="D10" s="26" t="str">
        <f aca="false">'TD 3V3 - Table 1'!D5</f>
        <v>{ "group": 401, "pos": 4 }
</v>
      </c>
      <c r="E10" s="25" t="n">
        <v>8</v>
      </c>
      <c r="F10" s="17" t="s">
        <v>384</v>
      </c>
    </row>
    <row r="11" customFormat="false" ht="29.25" hidden="false" customHeight="true" outlineLevel="0" collapsed="false">
      <c r="A11" s="41" t="n">
        <v>41414.625</v>
      </c>
      <c r="B11" s="17" t="str">
        <f aca="false">B3</f>
        <v>{ "group": 411, "pos": 1 }</v>
      </c>
      <c r="C11" s="25" t="n">
        <v>5</v>
      </c>
      <c r="D11" s="26" t="str">
        <f aca="false">B4</f>
        <v>{ "group": 411, "pos": 3 }</v>
      </c>
      <c r="E11" s="25" t="n">
        <v>2</v>
      </c>
      <c r="F11" s="17" t="s">
        <v>377</v>
      </c>
    </row>
    <row r="12" customFormat="false" ht="29.25" hidden="false" customHeight="true" outlineLevel="0" collapsed="false">
      <c r="A12" s="41" t="n">
        <v>41414.6458333333</v>
      </c>
      <c r="B12" s="17" t="str">
        <f aca="false">D3</f>
        <v>{ "group": 411, "pos": 2 }</v>
      </c>
      <c r="C12" s="25" t="n">
        <v>2</v>
      </c>
      <c r="D12" s="26" t="str">
        <f aca="false">D4</f>
        <v>{ "group": 411, "pos": 4 }</v>
      </c>
      <c r="E12" s="25" t="n">
        <v>3</v>
      </c>
      <c r="F12" s="17" t="s">
        <v>378</v>
      </c>
    </row>
    <row r="13" customFormat="false" ht="29.25" hidden="false" customHeight="true" outlineLevel="0" collapsed="false">
      <c r="A13" s="41" t="n">
        <v>41414.625</v>
      </c>
      <c r="B13" s="26" t="str">
        <f aca="false">B5</f>
        <v>{ "group": 396, "pos": 1 }
</v>
      </c>
      <c r="C13" s="25" t="n">
        <v>5</v>
      </c>
      <c r="D13" s="26" t="str">
        <f aca="false">B6</f>
        <v>{ "group": 396, "pos": 3 }
</v>
      </c>
      <c r="E13" s="25" t="n">
        <v>5</v>
      </c>
      <c r="F13" s="17" t="s">
        <v>379</v>
      </c>
    </row>
    <row r="14" customFormat="false" ht="29.25" hidden="false" customHeight="true" outlineLevel="0" collapsed="false">
      <c r="A14" s="41" t="n">
        <v>41414.6458333333</v>
      </c>
      <c r="B14" s="26" t="str">
        <f aca="false">D5</f>
        <v>{ "group": 396, "pos": 2 }
</v>
      </c>
      <c r="C14" s="25" t="n">
        <v>3</v>
      </c>
      <c r="D14" s="26" t="str">
        <f aca="false">'TD 3V3 - Table 1'!B5</f>
        <v>{ "group": 396, "pos": 4 }
</v>
      </c>
      <c r="E14" s="25" t="n">
        <v>2</v>
      </c>
      <c r="F14" s="17" t="s">
        <v>380</v>
      </c>
    </row>
    <row r="15" customFormat="false" ht="29.25" hidden="false" customHeight="true" outlineLevel="0" collapsed="false">
      <c r="A15" s="41" t="n">
        <v>41414.625</v>
      </c>
      <c r="B15" s="26" t="str">
        <f aca="false">B7</f>
        <v>{ "group": 397, "pos": 1 }
</v>
      </c>
      <c r="C15" s="27" t="n">
        <v>6</v>
      </c>
      <c r="D15" s="26" t="str">
        <f aca="false">B8</f>
        <v>{ "group": 397, "pos": 3 }
</v>
      </c>
      <c r="E15" s="25" t="n">
        <v>3</v>
      </c>
      <c r="F15" s="17" t="s">
        <v>381</v>
      </c>
    </row>
    <row r="16" customFormat="false" ht="29.25" hidden="false" customHeight="true" outlineLevel="0" collapsed="false">
      <c r="A16" s="41" t="n">
        <v>41414.6458333333</v>
      </c>
      <c r="B16" s="26" t="str">
        <f aca="false">D7</f>
        <v>{ "group": 397, "pos": 2 }
</v>
      </c>
      <c r="C16" s="27" t="n">
        <v>6</v>
      </c>
      <c r="D16" s="26" t="str">
        <f aca="false">D8</f>
        <v>{ "group": 397, "pos": 4 }
</v>
      </c>
      <c r="E16" s="25" t="n">
        <v>3</v>
      </c>
      <c r="F16" s="17" t="s">
        <v>382</v>
      </c>
    </row>
    <row r="17" customFormat="false" ht="29.25" hidden="false" customHeight="true" outlineLevel="0" collapsed="false">
      <c r="A17" s="41" t="n">
        <v>41414.625</v>
      </c>
      <c r="B17" s="26" t="str">
        <f aca="false">B9</f>
        <v>{ "group": 401, "pos": 1 }
</v>
      </c>
      <c r="C17" s="27" t="n">
        <v>12</v>
      </c>
      <c r="D17" s="26" t="str">
        <f aca="false">B10</f>
        <v>{ "group": 401, "pos": 3 }
</v>
      </c>
      <c r="E17" s="25" t="n">
        <v>0</v>
      </c>
      <c r="F17" s="17" t="s">
        <v>383</v>
      </c>
    </row>
    <row r="18" customFormat="false" ht="29.25" hidden="false" customHeight="true" outlineLevel="0" collapsed="false">
      <c r="A18" s="41" t="n">
        <v>41414.6458333333</v>
      </c>
      <c r="B18" s="26" t="str">
        <f aca="false">D9</f>
        <v>{ "group": 401, "pos": 2 }
</v>
      </c>
      <c r="C18" s="27" t="n">
        <v>7</v>
      </c>
      <c r="D18" s="26" t="str">
        <f aca="false">'TD 3V3 - Table 1'!D5</f>
        <v>{ "group": 401, "pos": 4 }
</v>
      </c>
      <c r="E18" s="25" t="n">
        <v>3</v>
      </c>
      <c r="F18" s="17" t="s">
        <v>384</v>
      </c>
    </row>
    <row r="19" customFormat="false" ht="29.25" hidden="false" customHeight="true" outlineLevel="0" collapsed="false">
      <c r="A19" s="41" t="n">
        <v>41414.6666666667</v>
      </c>
      <c r="B19" s="17" t="str">
        <f aca="false">D4</f>
        <v>{ "group": 411, "pos": 4 }</v>
      </c>
      <c r="C19" s="25" t="n">
        <v>0</v>
      </c>
      <c r="D19" s="26" t="str">
        <f aca="false">B3</f>
        <v>{ "group": 411, "pos": 1 }</v>
      </c>
      <c r="E19" s="25" t="n">
        <v>0</v>
      </c>
      <c r="F19" s="17" t="s">
        <v>377</v>
      </c>
    </row>
    <row r="20" customFormat="false" ht="29.25" hidden="false" customHeight="true" outlineLevel="0" collapsed="false">
      <c r="A20" s="41" t="n">
        <v>41414.6875</v>
      </c>
      <c r="B20" s="26" t="str">
        <f aca="false">B4</f>
        <v>{ "group": 411, "pos": 3 }</v>
      </c>
      <c r="C20" s="25" t="n">
        <v>8</v>
      </c>
      <c r="D20" s="26" t="str">
        <f aca="false">B12</f>
        <v>{ "group": 411, "pos": 2 }</v>
      </c>
      <c r="E20" s="25" t="n">
        <v>8</v>
      </c>
      <c r="F20" s="17" t="s">
        <v>378</v>
      </c>
    </row>
    <row r="21" customFormat="false" ht="29.25" hidden="false" customHeight="true" outlineLevel="0" collapsed="false">
      <c r="A21" s="41" t="n">
        <v>41414.6666666667</v>
      </c>
      <c r="B21" s="26" t="str">
        <f aca="false">D14</f>
        <v>{ "group": 396, "pos": 4 }
</v>
      </c>
      <c r="C21" s="25" t="n">
        <v>1</v>
      </c>
      <c r="D21" s="26" t="str">
        <f aca="false">B5</f>
        <v>{ "group": 396, "pos": 1 }
</v>
      </c>
      <c r="E21" s="25" t="n">
        <v>8</v>
      </c>
      <c r="F21" s="17" t="s">
        <v>379</v>
      </c>
    </row>
    <row r="22" customFormat="false" ht="29.25" hidden="false" customHeight="true" outlineLevel="0" collapsed="false">
      <c r="A22" s="41" t="n">
        <v>41414.6875</v>
      </c>
      <c r="B22" s="26" t="str">
        <f aca="false">D13</f>
        <v>{ "group": 396, "pos": 3 }
</v>
      </c>
      <c r="C22" s="25" t="n">
        <v>5</v>
      </c>
      <c r="D22" s="26" t="str">
        <f aca="false">D5</f>
        <v>{ "group": 396, "pos": 2 }
</v>
      </c>
      <c r="E22" s="25" t="n">
        <v>2</v>
      </c>
      <c r="F22" s="17" t="s">
        <v>380</v>
      </c>
    </row>
    <row r="23" customFormat="false" ht="29.25" hidden="false" customHeight="true" outlineLevel="0" collapsed="false">
      <c r="A23" s="41" t="n">
        <v>41414.6666666667</v>
      </c>
      <c r="B23" s="26" t="str">
        <f aca="false">D16</f>
        <v>{ "group": 397, "pos": 4 }
</v>
      </c>
      <c r="C23" s="27" t="n">
        <v>2</v>
      </c>
      <c r="D23" s="26" t="str">
        <f aca="false">B15</f>
        <v>{ "group": 397, "pos": 1 }
</v>
      </c>
      <c r="E23" s="25" t="n">
        <v>6</v>
      </c>
      <c r="F23" s="17" t="s">
        <v>381</v>
      </c>
    </row>
    <row r="24" customFormat="false" ht="29.25" hidden="false" customHeight="true" outlineLevel="0" collapsed="false">
      <c r="A24" s="41" t="n">
        <v>41414.6875</v>
      </c>
      <c r="B24" s="26" t="str">
        <f aca="false">D15</f>
        <v>{ "group": 397, "pos": 3 }
</v>
      </c>
      <c r="C24" s="27" t="n">
        <v>0</v>
      </c>
      <c r="D24" s="26" t="str">
        <f aca="false">B16</f>
        <v>{ "group": 397, "pos": 2 }
</v>
      </c>
      <c r="E24" s="25" t="n">
        <v>3</v>
      </c>
      <c r="F24" s="17" t="s">
        <v>382</v>
      </c>
    </row>
    <row r="25" customFormat="false" ht="29.25" hidden="false" customHeight="true" outlineLevel="0" collapsed="false">
      <c r="A25" s="41" t="n">
        <v>41414.6666666667</v>
      </c>
      <c r="B25" s="26" t="str">
        <f aca="false">D18</f>
        <v>{ "group": 401, "pos": 4 }
</v>
      </c>
      <c r="C25" s="27" t="n">
        <v>2</v>
      </c>
      <c r="D25" s="26" t="str">
        <f aca="false">B17</f>
        <v>{ "group": 401, "pos": 1 }
</v>
      </c>
      <c r="E25" s="27" t="n">
        <v>9</v>
      </c>
      <c r="F25" s="17" t="s">
        <v>383</v>
      </c>
    </row>
    <row r="26" customFormat="false" ht="29.25" hidden="false" customHeight="true" outlineLevel="0" collapsed="false">
      <c r="A26" s="41" t="n">
        <v>41414.6875</v>
      </c>
      <c r="B26" s="26" t="str">
        <f aca="false">D17</f>
        <v>{ "group": 401, "pos": 3 }
</v>
      </c>
      <c r="C26" s="27" t="n">
        <v>0</v>
      </c>
      <c r="D26" s="26" t="str">
        <f aca="false">B18</f>
        <v>{ "group": 401, "pos": 2 }
</v>
      </c>
      <c r="E26" s="27" t="n">
        <v>1</v>
      </c>
      <c r="F26" s="17" t="s">
        <v>384</v>
      </c>
    </row>
    <row r="27" customFormat="false" ht="29.25" hidden="false" customHeight="true" outlineLevel="0" collapsed="false">
      <c r="A27" s="17" t="s">
        <v>270</v>
      </c>
      <c r="B27" s="17"/>
      <c r="C27" s="17"/>
      <c r="D27" s="17"/>
      <c r="E27" s="17"/>
      <c r="F27" s="17"/>
    </row>
    <row r="28" customFormat="false" ht="29.25" hidden="false" customHeight="true" outlineLevel="0" collapsed="false">
      <c r="A28" s="17" t="s">
        <v>121</v>
      </c>
      <c r="B28" s="17" t="s">
        <v>122</v>
      </c>
      <c r="C28" s="17" t="s">
        <v>123</v>
      </c>
      <c r="D28" s="17" t="s">
        <v>124</v>
      </c>
      <c r="E28" s="17" t="s">
        <v>123</v>
      </c>
      <c r="F28" s="17" t="s">
        <v>125</v>
      </c>
    </row>
    <row r="29" customFormat="false" ht="29.25" hidden="false" customHeight="true" outlineLevel="0" collapsed="false">
      <c r="A29" s="41" t="n">
        <v>41414.7083333333</v>
      </c>
      <c r="B29" s="26" t="s">
        <v>385</v>
      </c>
      <c r="C29" s="27" t="n">
        <v>5</v>
      </c>
      <c r="D29" s="26" t="s">
        <v>386</v>
      </c>
      <c r="E29" s="27" t="n">
        <v>1</v>
      </c>
      <c r="F29" s="17" t="s">
        <v>377</v>
      </c>
    </row>
    <row r="30" customFormat="false" ht="29.25" hidden="false" customHeight="true" outlineLevel="0" collapsed="false">
      <c r="A30" s="41" t="n">
        <v>41414.7083333333</v>
      </c>
      <c r="B30" s="26" t="s">
        <v>387</v>
      </c>
      <c r="C30" s="27" t="n">
        <v>2</v>
      </c>
      <c r="D30" s="26" t="s">
        <v>365</v>
      </c>
      <c r="E30" s="27" t="n">
        <v>1</v>
      </c>
      <c r="F30" s="17" t="s">
        <v>378</v>
      </c>
    </row>
    <row r="31" customFormat="false" ht="29.25" hidden="false" customHeight="true" outlineLevel="0" collapsed="false">
      <c r="A31" s="41" t="n">
        <v>41414.7083333333</v>
      </c>
      <c r="B31" s="26" t="s">
        <v>388</v>
      </c>
      <c r="C31" s="27" t="n">
        <v>2</v>
      </c>
      <c r="D31" s="26" t="s">
        <v>389</v>
      </c>
      <c r="E31" s="27" t="n">
        <v>3</v>
      </c>
      <c r="F31" s="17" t="s">
        <v>379</v>
      </c>
    </row>
    <row r="32" customFormat="false" ht="29.25" hidden="false" customHeight="true" outlineLevel="0" collapsed="false">
      <c r="A32" s="41" t="n">
        <v>41414.7083333333</v>
      </c>
      <c r="B32" s="26" t="s">
        <v>390</v>
      </c>
      <c r="C32" s="27" t="n">
        <v>3</v>
      </c>
      <c r="D32" s="26" t="s">
        <v>391</v>
      </c>
      <c r="E32" s="27" t="n">
        <v>2</v>
      </c>
      <c r="F32" s="17" t="s">
        <v>380</v>
      </c>
    </row>
    <row r="33" customFormat="false" ht="29.25" hidden="false" customHeight="true" outlineLevel="0" collapsed="false">
      <c r="A33" s="17" t="s">
        <v>128</v>
      </c>
      <c r="B33" s="17"/>
      <c r="C33" s="17"/>
      <c r="D33" s="17"/>
      <c r="E33" s="17"/>
      <c r="F33" s="17"/>
    </row>
    <row r="34" customFormat="false" ht="29.25" hidden="false" customHeight="true" outlineLevel="0" collapsed="false">
      <c r="A34" s="17" t="s">
        <v>121</v>
      </c>
      <c r="B34" s="17" t="s">
        <v>122</v>
      </c>
      <c r="C34" s="17" t="s">
        <v>123</v>
      </c>
      <c r="D34" s="17" t="s">
        <v>124</v>
      </c>
      <c r="E34" s="17" t="s">
        <v>123</v>
      </c>
      <c r="F34" s="17" t="s">
        <v>125</v>
      </c>
    </row>
    <row r="35" customFormat="false" ht="29.25" hidden="false" customHeight="true" outlineLevel="0" collapsed="false">
      <c r="A35" s="41" t="n">
        <v>41414.7291666667</v>
      </c>
      <c r="B35" s="26" t="s">
        <v>392</v>
      </c>
      <c r="C35" s="27" t="n">
        <v>2</v>
      </c>
      <c r="D35" s="26" t="s">
        <v>393</v>
      </c>
      <c r="E35" s="27" t="n">
        <v>3</v>
      </c>
      <c r="F35" s="17" t="s">
        <v>378</v>
      </c>
    </row>
    <row r="36" customFormat="false" ht="29.25" hidden="false" customHeight="true" outlineLevel="0" collapsed="false">
      <c r="A36" s="41" t="n">
        <v>41414.7291666667</v>
      </c>
      <c r="B36" s="26" t="s">
        <v>394</v>
      </c>
      <c r="C36" s="27" t="n">
        <v>1</v>
      </c>
      <c r="D36" s="26" t="s">
        <v>395</v>
      </c>
      <c r="E36" s="27" t="n">
        <v>3</v>
      </c>
      <c r="F36" s="17" t="s">
        <v>379</v>
      </c>
    </row>
    <row r="37" customFormat="false" ht="29.25" hidden="false" customHeight="true" outlineLevel="0" collapsed="false">
      <c r="A37" s="17" t="s">
        <v>396</v>
      </c>
      <c r="B37" s="17"/>
      <c r="C37" s="17"/>
      <c r="D37" s="17"/>
      <c r="E37" s="17"/>
      <c r="F37" s="17"/>
    </row>
    <row r="38" customFormat="false" ht="29.25" hidden="false" customHeight="true" outlineLevel="0" collapsed="false">
      <c r="A38" s="17" t="s">
        <v>121</v>
      </c>
      <c r="B38" s="17" t="s">
        <v>122</v>
      </c>
      <c r="C38" s="17" t="s">
        <v>123</v>
      </c>
      <c r="D38" s="17" t="s">
        <v>124</v>
      </c>
      <c r="E38" s="17" t="s">
        <v>123</v>
      </c>
      <c r="F38" s="17" t="s">
        <v>125</v>
      </c>
    </row>
    <row r="39" customFormat="false" ht="29.25" hidden="false" customHeight="true" outlineLevel="0" collapsed="false">
      <c r="A39" s="24" t="n">
        <v>41405.7291666667</v>
      </c>
      <c r="B39" s="26" t="s">
        <v>397</v>
      </c>
      <c r="C39" s="27" t="n">
        <v>7</v>
      </c>
      <c r="D39" s="26" t="s">
        <v>398</v>
      </c>
      <c r="E39" s="27" t="n">
        <v>8</v>
      </c>
      <c r="F39" s="17" t="s">
        <v>379</v>
      </c>
    </row>
  </sheetData>
  <mergeCells count="4">
    <mergeCell ref="A1:F1"/>
    <mergeCell ref="A27:F27"/>
    <mergeCell ref="A33:F33"/>
    <mergeCell ref="A37:F37"/>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71.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'TD 3V3 - Table 1'!A2</f>
        <v>{ "group": 411, "pos": 1 }</v>
      </c>
      <c r="C2" s="29" t="s">
        <v>142</v>
      </c>
      <c r="D2" s="31" t="n">
        <v>0</v>
      </c>
      <c r="E2" s="31" t="n">
        <v>0</v>
      </c>
      <c r="F2" s="31" t="n">
        <v>0</v>
      </c>
      <c r="G2" s="31" t="n">
        <f aca="false">'TD 3V3 - Table 5'!C3+'TD 3V3 - Table 5'!C11+'TD 3V3 - Table 5'!E19</f>
        <v>12</v>
      </c>
      <c r="H2" s="31" t="n">
        <f aca="false">'TD 3V3 - Table 5'!E3+'TD 3V3 - Table 5'!E11+'TD 3V3 - Table 5'!C19</f>
        <v>7</v>
      </c>
      <c r="I2" s="31" t="n">
        <f aca="false">G2-H2</f>
        <v>5</v>
      </c>
      <c r="J2" s="31" t="n">
        <f aca="false">D2*3+E2</f>
        <v>0</v>
      </c>
    </row>
    <row r="3" customFormat="false" ht="19" hidden="false" customHeight="true" outlineLevel="0" collapsed="false">
      <c r="A3" s="29" t="s">
        <v>142</v>
      </c>
      <c r="B3" s="30" t="str">
        <f aca="false">'TD 3V3 - Table 1'!A3</f>
        <v>{ "group": 411, "pos": 2 }</v>
      </c>
      <c r="C3" s="29" t="s">
        <v>142</v>
      </c>
      <c r="D3" s="31" t="n">
        <v>0</v>
      </c>
      <c r="E3" s="31" t="n">
        <v>0</v>
      </c>
      <c r="F3" s="31" t="n">
        <v>0</v>
      </c>
      <c r="G3" s="31" t="n">
        <f aca="false">'TD 3V3 - Table 5'!E3+'TD 3V3 - Table 5'!C12+'TD 3V3 - Table 5'!E20</f>
        <v>15</v>
      </c>
      <c r="H3" s="31" t="n">
        <f aca="false">'TD 3V3 - Table 5'!C3+'TD 3V3 - Table 5'!E12+'TD 3V3 - Table 5'!C20</f>
        <v>18</v>
      </c>
      <c r="I3" s="31" t="n">
        <f aca="false">G3-H3</f>
        <v>-3</v>
      </c>
      <c r="J3" s="31" t="n">
        <f aca="false">D3*3+E3</f>
        <v>0</v>
      </c>
    </row>
    <row r="4" customFormat="false" ht="19" hidden="false" customHeight="true" outlineLevel="0" collapsed="false">
      <c r="A4" s="29" t="s">
        <v>142</v>
      </c>
      <c r="B4" s="30" t="str">
        <f aca="false">'TD 3V3 - Table 1'!A4</f>
        <v>{ "group": 411, "pos": 3 }</v>
      </c>
      <c r="C4" s="29" t="s">
        <v>142</v>
      </c>
      <c r="D4" s="31" t="n">
        <v>0</v>
      </c>
      <c r="E4" s="31" t="n">
        <v>0</v>
      </c>
      <c r="F4" s="31" t="n">
        <v>0</v>
      </c>
      <c r="G4" s="31" t="n">
        <f aca="false">'TD 3V3 - Table 5'!C4+'TD 3V3 - Table 5'!E11+'TD 3V3 - Table 5'!C20</f>
        <v>13</v>
      </c>
      <c r="H4" s="31" t="n">
        <f aca="false">'TD 3V3 - Table 5'!E4+'TD 3V3 - Table 5'!C11+'TD 3V3 - Table 5'!E20</f>
        <v>16</v>
      </c>
      <c r="I4" s="31" t="n">
        <f aca="false">G4-H4</f>
        <v>-3</v>
      </c>
      <c r="J4" s="31" t="n">
        <f aca="false">D4*3+E4</f>
        <v>0</v>
      </c>
    </row>
    <row r="5" customFormat="false" ht="19" hidden="false" customHeight="true" outlineLevel="0" collapsed="false">
      <c r="A5" s="29" t="s">
        <v>142</v>
      </c>
      <c r="B5" s="30" t="str">
        <f aca="false">'TD 3V3 - Table 1'!A5</f>
        <v>{ "group": 411, "pos": 4 }</v>
      </c>
      <c r="C5" s="29" t="s">
        <v>142</v>
      </c>
      <c r="D5" s="31" t="n">
        <v>0</v>
      </c>
      <c r="E5" s="31" t="n">
        <v>0</v>
      </c>
      <c r="F5" s="31" t="n">
        <v>0</v>
      </c>
      <c r="G5" s="31" t="n">
        <f aca="false">'TD 3V3 - Table 5'!E4+'TD 3V3 - Table 5'!E12+'TD 3V3 - Table 5'!C19</f>
        <v>6</v>
      </c>
      <c r="H5" s="31" t="n">
        <f aca="false">'TD 3V3 - Table 5'!C4+'TD 3V3 - Table 5'!C12+'TD 3V3 - Table 5'!E19</f>
        <v>5</v>
      </c>
      <c r="I5" s="31" t="n">
        <f aca="false">G5-H5</f>
        <v>1</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72.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33" hidden="false" customHeight="true" outlineLevel="0" collapsed="false">
      <c r="A2" s="29" t="s">
        <v>142</v>
      </c>
      <c r="B2" s="30" t="str">
        <f aca="false">'TD 3V3 - Table 1'!B2</f>
        <v>{ "group": 396, "pos": 1 }
</v>
      </c>
      <c r="C2" s="29" t="s">
        <v>142</v>
      </c>
      <c r="D2" s="31" t="n">
        <v>0</v>
      </c>
      <c r="E2" s="31" t="n">
        <v>0</v>
      </c>
      <c r="F2" s="31" t="n">
        <v>0</v>
      </c>
      <c r="G2" s="31" t="n">
        <f aca="false">'TD 3V3 - Table 5'!C5+'TD 3V3 - Table 5'!C13+'TD 3V3 - Table 5'!E21</f>
        <v>21</v>
      </c>
      <c r="H2" s="31" t="n">
        <f aca="false">'TD 3V3 - Table 5'!E5+'TD 3V3 - Table 5'!E13+'TD 3V3 - Table 5'!C21</f>
        <v>10</v>
      </c>
      <c r="I2" s="31" t="n">
        <f aca="false">G2-H2</f>
        <v>11</v>
      </c>
      <c r="J2" s="31" t="n">
        <f aca="false">D2*3+E2</f>
        <v>0</v>
      </c>
    </row>
    <row r="3" customFormat="false" ht="33" hidden="false" customHeight="true" outlineLevel="0" collapsed="false">
      <c r="A3" s="29" t="s">
        <v>142</v>
      </c>
      <c r="B3" s="30" t="str">
        <f aca="false">'TD 3V3 - Table 1'!B3</f>
        <v>{ "group": 396, "pos": 2 }
</v>
      </c>
      <c r="C3" s="29" t="s">
        <v>142</v>
      </c>
      <c r="D3" s="31" t="n">
        <v>0</v>
      </c>
      <c r="E3" s="31" t="n">
        <v>0</v>
      </c>
      <c r="F3" s="31" t="n">
        <v>0</v>
      </c>
      <c r="G3" s="31" t="n">
        <f aca="false">'TD 3V3 - Table 5'!E5+'TD 3V3 - Table 5'!C14+'TD 3V3 - Table 5'!E22</f>
        <v>9</v>
      </c>
      <c r="H3" s="31" t="n">
        <f aca="false">'TD 3V3 - Table 5'!C5+'TD 3V3 - Table 5'!E14+'TD 3V3 - Table 5'!C22</f>
        <v>15</v>
      </c>
      <c r="I3" s="31" t="n">
        <f aca="false">G3-H3</f>
        <v>-6</v>
      </c>
      <c r="J3" s="31" t="n">
        <f aca="false">D3*3+E3</f>
        <v>0</v>
      </c>
    </row>
    <row r="4" customFormat="false" ht="33" hidden="false" customHeight="true" outlineLevel="0" collapsed="false">
      <c r="A4" s="29" t="s">
        <v>142</v>
      </c>
      <c r="B4" s="30" t="str">
        <f aca="false">'TD 3V3 - Table 1'!B4</f>
        <v>{ "group": 396, "pos": 3 }
</v>
      </c>
      <c r="C4" s="29" t="s">
        <v>142</v>
      </c>
      <c r="D4" s="31" t="n">
        <v>0</v>
      </c>
      <c r="E4" s="31" t="n">
        <v>0</v>
      </c>
      <c r="F4" s="31" t="n">
        <v>0</v>
      </c>
      <c r="G4" s="31" t="n">
        <f aca="false">'TD 3V3 - Table 5'!C6+'TD 3V3 - Table 5'!E13+'TD 3V3 - Table 5'!C22</f>
        <v>15</v>
      </c>
      <c r="H4" s="31" t="n">
        <f aca="false">'TD 3V3 - Table 5'!E6+'TD 3V3 - Table 5'!C13+'TD 3V3 - Table 5'!E22</f>
        <v>11</v>
      </c>
      <c r="I4" s="31" t="n">
        <f aca="false">G4-H4</f>
        <v>4</v>
      </c>
      <c r="J4" s="31" t="n">
        <f aca="false">D4*3+E4</f>
        <v>0</v>
      </c>
    </row>
    <row r="5" customFormat="false" ht="33" hidden="false" customHeight="true" outlineLevel="0" collapsed="false">
      <c r="A5" s="29" t="s">
        <v>142</v>
      </c>
      <c r="B5" s="30" t="str">
        <f aca="false">'TD 3V3 - Table 1'!B5</f>
        <v>{ "group": 396, "pos": 4 }
</v>
      </c>
      <c r="C5" s="29" t="s">
        <v>142</v>
      </c>
      <c r="D5" s="31" t="n">
        <v>0</v>
      </c>
      <c r="E5" s="31" t="n">
        <v>0</v>
      </c>
      <c r="F5" s="31" t="n">
        <v>0</v>
      </c>
      <c r="G5" s="31" t="n">
        <f aca="false">'TD 3V3 - Table 5'!E6+'TD 3V3 - Table 5'!E14+'TD 3V3 - Table 5'!C21</f>
        <v>7</v>
      </c>
      <c r="H5" s="31" t="n">
        <f aca="false">'TD 3V3 - Table 5'!C6+'TD 3V3 - Table 5'!C14+'TD 3V3 - Table 5'!E21</f>
        <v>16</v>
      </c>
      <c r="I5" s="31" t="n">
        <f aca="false">G5-H5</f>
        <v>-9</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73.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33" hidden="false" customHeight="true" outlineLevel="0" collapsed="false">
      <c r="A2" s="29" t="s">
        <v>142</v>
      </c>
      <c r="B2" s="30" t="str">
        <f aca="false">'TD 3V3 - Table 1'!C2</f>
        <v>{ "group": 397, "pos": 1 }
</v>
      </c>
      <c r="C2" s="29" t="s">
        <v>142</v>
      </c>
      <c r="D2" s="31" t="n">
        <v>0</v>
      </c>
      <c r="E2" s="31" t="n">
        <v>0</v>
      </c>
      <c r="F2" s="31" t="n">
        <v>0</v>
      </c>
      <c r="G2" s="31" t="n">
        <f aca="false">'TD 3V3 - Table 5'!C7+'TD 3V3 - Table 5'!C15+'TD 3V3 - Table 5'!E23</f>
        <v>13</v>
      </c>
      <c r="H2" s="31" t="n">
        <f aca="false">'TD 3V3 - Table 5'!E7+'TD 3V3 - Table 5'!E15+'TD 3V3 - Table 5'!C23</f>
        <v>8</v>
      </c>
      <c r="I2" s="31" t="n">
        <f aca="false">G2-H2</f>
        <v>5</v>
      </c>
      <c r="J2" s="31" t="n">
        <f aca="false">D2*3+E2</f>
        <v>0</v>
      </c>
    </row>
    <row r="3" customFormat="false" ht="33" hidden="false" customHeight="true" outlineLevel="0" collapsed="false">
      <c r="A3" s="29" t="s">
        <v>142</v>
      </c>
      <c r="B3" s="30" t="str">
        <f aca="false">'TD 3V3 - Table 1'!C3</f>
        <v>{ "group": 397, "pos": 2 }
</v>
      </c>
      <c r="C3" s="29" t="s">
        <v>142</v>
      </c>
      <c r="D3" s="31" t="n">
        <v>0</v>
      </c>
      <c r="E3" s="31" t="n">
        <v>0</v>
      </c>
      <c r="F3" s="31" t="n">
        <v>0</v>
      </c>
      <c r="G3" s="31" t="n">
        <f aca="false">'TD 3V3 - Table 5'!E7+'TD 3V3 - Table 5'!C16+'TD 3V3 - Table 5'!E24</f>
        <v>12</v>
      </c>
      <c r="H3" s="31" t="n">
        <f aca="false">'TD 3V3 - Table 5'!C7+'TD 3V3 - Table 5'!E16+'TD 3V3 - Table 5'!C24</f>
        <v>4</v>
      </c>
      <c r="I3" s="31" t="n">
        <f aca="false">G3-H3</f>
        <v>8</v>
      </c>
      <c r="J3" s="31" t="n">
        <f aca="false">D3*3+E3</f>
        <v>0</v>
      </c>
    </row>
    <row r="4" customFormat="false" ht="33" hidden="false" customHeight="true" outlineLevel="0" collapsed="false">
      <c r="A4" s="29" t="s">
        <v>142</v>
      </c>
      <c r="B4" s="30" t="str">
        <f aca="false">'TD 3V3 - Table 1'!C4</f>
        <v>{ "group": 397, "pos": 3 }
</v>
      </c>
      <c r="C4" s="29" t="s">
        <v>142</v>
      </c>
      <c r="D4" s="31" t="n">
        <v>0</v>
      </c>
      <c r="E4" s="31" t="n">
        <v>0</v>
      </c>
      <c r="F4" s="31" t="n">
        <v>0</v>
      </c>
      <c r="G4" s="31" t="n">
        <f aca="false">'TD 3V3 - Table 5'!C8+'TD 3V3 - Table 5'!E15+'TD 3V3 - Table 5'!C24</f>
        <v>9</v>
      </c>
      <c r="H4" s="31" t="n">
        <f aca="false">'TD 3V3 - Table 5'!E8+'TD 3V3 - Table 5'!C15+'TD 3V3 - Table 5'!E24</f>
        <v>15</v>
      </c>
      <c r="I4" s="31" t="n">
        <f aca="false">G4-H4</f>
        <v>-6</v>
      </c>
      <c r="J4" s="31" t="n">
        <f aca="false">D4*3+E4</f>
        <v>0</v>
      </c>
    </row>
    <row r="5" customFormat="false" ht="33" hidden="false" customHeight="true" outlineLevel="0" collapsed="false">
      <c r="A5" s="29" t="s">
        <v>142</v>
      </c>
      <c r="B5" s="30" t="str">
        <f aca="false">'TD 3V3 - Table 1'!C5</f>
        <v>{ "group": 397, "pos": 4 }
</v>
      </c>
      <c r="C5" s="29" t="s">
        <v>142</v>
      </c>
      <c r="D5" s="31" t="n">
        <v>0</v>
      </c>
      <c r="E5" s="31" t="n">
        <v>0</v>
      </c>
      <c r="F5" s="31" t="n">
        <v>0</v>
      </c>
      <c r="G5" s="31" t="n">
        <f aca="false">'TD 3V3 - Table 5'!E8+'TD 3V3 - Table 5'!E16+'TD 3V3 - Table 5'!C23</f>
        <v>11</v>
      </c>
      <c r="H5" s="31" t="n">
        <f aca="false">'TD 3V3 - Table 5'!C8+'TD 3V3 - Table 5'!C16+'TD 3V3 - Table 5'!E23</f>
        <v>18</v>
      </c>
      <c r="I5" s="31" t="n">
        <f aca="false">G5-H5</f>
        <v>-7</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74.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47" hidden="false" customHeight="true" outlineLevel="0" collapsed="false">
      <c r="A2" s="29" t="s">
        <v>142</v>
      </c>
      <c r="B2" s="30" t="str">
        <f aca="false">'TD 3V3 - Table 1'!D2</f>
        <v>{ "group": 401, "pos": 1 }
</v>
      </c>
      <c r="C2" s="29" t="s">
        <v>142</v>
      </c>
      <c r="D2" s="31" t="n">
        <v>0</v>
      </c>
      <c r="E2" s="31" t="n">
        <v>0</v>
      </c>
      <c r="F2" s="31" t="n">
        <v>0</v>
      </c>
      <c r="G2" s="31" t="n">
        <f aca="false">'TD 3V3 - Table 5'!C9+'TD 3V3 - Table 5'!C17+'TD 3V3 - Table 5'!E25</f>
        <v>21</v>
      </c>
      <c r="H2" s="31" t="n">
        <f aca="false">'TD 3V3 - Table 5'!E9+'TD 3V3 - Table 5'!E17+'TD 3V3 - Table 5'!C25</f>
        <v>4</v>
      </c>
      <c r="I2" s="31" t="n">
        <f aca="false">G2-H2</f>
        <v>17</v>
      </c>
      <c r="J2" s="31" t="n">
        <f aca="false">D2*3+E2</f>
        <v>0</v>
      </c>
    </row>
    <row r="3" customFormat="false" ht="47" hidden="false" customHeight="true" outlineLevel="0" collapsed="false">
      <c r="A3" s="29" t="s">
        <v>142</v>
      </c>
      <c r="B3" s="30" t="str">
        <f aca="false">'TD 3V3 - Table 1'!D3</f>
        <v>{ "group": 401, "pos": 2 }
</v>
      </c>
      <c r="C3" s="29" t="s">
        <v>142</v>
      </c>
      <c r="D3" s="31" t="n">
        <v>0</v>
      </c>
      <c r="E3" s="31" t="n">
        <v>0</v>
      </c>
      <c r="F3" s="31" t="n">
        <v>0</v>
      </c>
      <c r="G3" s="31" t="n">
        <f aca="false">'TD 3V3 - Table 5'!E9+'TD 3V3 - Table 5'!C18+'TD 3V3 - Table 5'!E26</f>
        <v>10</v>
      </c>
      <c r="H3" s="31" t="n">
        <f aca="false">'TD 3V3 - Table 5'!C9+'TD 3V3 - Table 5'!E18+'TD 3V3 - Table 5'!C26</f>
        <v>3</v>
      </c>
      <c r="I3" s="31" t="n">
        <f aca="false">G3-H3</f>
        <v>7</v>
      </c>
      <c r="J3" s="31" t="n">
        <f aca="false">D3*3+E3</f>
        <v>0</v>
      </c>
    </row>
    <row r="4" customFormat="false" ht="47" hidden="false" customHeight="true" outlineLevel="0" collapsed="false">
      <c r="A4" s="29" t="s">
        <v>142</v>
      </c>
      <c r="B4" s="30" t="str">
        <f aca="false">'TD 3V3 - Table 1'!D4</f>
        <v>{ "group": 401, "pos": 3 }
</v>
      </c>
      <c r="C4" s="29" t="s">
        <v>142</v>
      </c>
      <c r="D4" s="31" t="n">
        <v>0</v>
      </c>
      <c r="E4" s="31" t="n">
        <v>0</v>
      </c>
      <c r="F4" s="31" t="n">
        <v>0</v>
      </c>
      <c r="G4" s="31" t="n">
        <f aca="false">'TD 3V3 - Table 5'!C10+'TD 3V3 - Table 5'!E17+'TD 3V3 - Table 5'!C26</f>
        <v>1</v>
      </c>
      <c r="H4" s="31" t="n">
        <f aca="false">'TD 3V3 - Table 5'!E10+'TD 3V3 - Table 5'!C17+'TD 3V3 - Table 5'!E26</f>
        <v>21</v>
      </c>
      <c r="I4" s="31" t="n">
        <f aca="false">G4-H4</f>
        <v>-20</v>
      </c>
      <c r="J4" s="31" t="n">
        <f aca="false">D4*3+E4</f>
        <v>0</v>
      </c>
    </row>
    <row r="5" customFormat="false" ht="47" hidden="false" customHeight="true" outlineLevel="0" collapsed="false">
      <c r="A5" s="29" t="s">
        <v>142</v>
      </c>
      <c r="B5" s="30" t="str">
        <f aca="false">'TD 3V3 - Table 1'!D5</f>
        <v>{ "group": 401, "pos": 4 }
</v>
      </c>
      <c r="C5" s="29" t="s">
        <v>142</v>
      </c>
      <c r="D5" s="31" t="n">
        <v>0</v>
      </c>
      <c r="E5" s="31" t="n">
        <v>0</v>
      </c>
      <c r="F5" s="31" t="n">
        <v>0</v>
      </c>
      <c r="G5" s="31" t="n">
        <f aca="false">'TD 3V3 - Table 5'!E10+'TD 3V3 - Table 5'!E18+'TD 3V3 - Table 5'!C25</f>
        <v>13</v>
      </c>
      <c r="H5" s="31" t="n">
        <f aca="false">'TD 3V3 - Table 5'!C10+'TD 3V3 - Table 5'!C18+'TD 3V3 - Table 5'!E25</f>
        <v>17</v>
      </c>
      <c r="I5" s="31" t="n">
        <f aca="false">G5-H5</f>
        <v>-4</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75.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47" hidden="false" customHeight="true" outlineLevel="0" collapsed="false">
      <c r="A2" s="29" t="s">
        <v>142</v>
      </c>
      <c r="B2" s="34"/>
      <c r="C2" s="29" t="s">
        <v>142</v>
      </c>
      <c r="D2" s="31" t="n">
        <v>0</v>
      </c>
      <c r="E2" s="31" t="n">
        <v>0</v>
      </c>
      <c r="F2" s="31" t="n">
        <v>0</v>
      </c>
      <c r="G2" s="32"/>
      <c r="H2" s="32"/>
      <c r="I2" s="33" t="n">
        <f aca="false">G2-H2</f>
        <v>0</v>
      </c>
      <c r="J2" s="31" t="n">
        <f aca="false">D2*3+E2</f>
        <v>0</v>
      </c>
    </row>
    <row r="3" customFormat="false" ht="47" hidden="false" customHeight="true" outlineLevel="0" collapsed="false">
      <c r="A3" s="29" t="s">
        <v>142</v>
      </c>
      <c r="B3" s="34"/>
      <c r="C3" s="29" t="s">
        <v>142</v>
      </c>
      <c r="D3" s="31" t="n">
        <v>0</v>
      </c>
      <c r="E3" s="31" t="n">
        <v>0</v>
      </c>
      <c r="F3" s="31" t="n">
        <v>0</v>
      </c>
      <c r="G3" s="32"/>
      <c r="H3" s="32"/>
      <c r="I3" s="33" t="n">
        <f aca="false">G3-H3</f>
        <v>0</v>
      </c>
      <c r="J3" s="31" t="n">
        <f aca="false">D3*3+E3</f>
        <v>0</v>
      </c>
    </row>
    <row r="4" customFormat="false" ht="47" hidden="false" customHeight="true" outlineLevel="0" collapsed="false">
      <c r="A4" s="29" t="s">
        <v>142</v>
      </c>
      <c r="B4" s="34"/>
      <c r="C4" s="29" t="s">
        <v>142</v>
      </c>
      <c r="D4" s="31" t="n">
        <v>0</v>
      </c>
      <c r="E4" s="31" t="n">
        <v>0</v>
      </c>
      <c r="F4" s="31" t="n">
        <v>0</v>
      </c>
      <c r="G4" s="32"/>
      <c r="H4" s="32"/>
      <c r="I4" s="33" t="n">
        <f aca="false">G4-H4</f>
        <v>0</v>
      </c>
      <c r="J4" s="31" t="n">
        <f aca="false">D4*3+E4</f>
        <v>0</v>
      </c>
    </row>
    <row r="5" customFormat="false" ht="47" hidden="false" customHeight="true" outlineLevel="0" collapsed="false">
      <c r="A5" s="29" t="s">
        <v>142</v>
      </c>
      <c r="B5" s="34"/>
      <c r="C5" s="29" t="s">
        <v>142</v>
      </c>
      <c r="D5" s="31" t="n">
        <v>0</v>
      </c>
      <c r="E5" s="31" t="n">
        <v>0</v>
      </c>
      <c r="F5" s="31" t="n">
        <v>0</v>
      </c>
      <c r="G5" s="32"/>
      <c r="H5" s="32"/>
      <c r="I5" s="33" t="n">
        <f aca="false">G5-H5</f>
        <v>0</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76.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47" hidden="false" customHeight="true" outlineLevel="0" collapsed="false">
      <c r="A2" s="29" t="s">
        <v>142</v>
      </c>
      <c r="B2" s="34"/>
      <c r="C2" s="29" t="s">
        <v>142</v>
      </c>
      <c r="D2" s="31" t="n">
        <v>0</v>
      </c>
      <c r="E2" s="31" t="n">
        <v>0</v>
      </c>
      <c r="F2" s="31" t="n">
        <v>0</v>
      </c>
      <c r="G2" s="32"/>
      <c r="H2" s="32"/>
      <c r="I2" s="33" t="n">
        <f aca="false">G2-H2</f>
        <v>0</v>
      </c>
      <c r="J2" s="31" t="n">
        <f aca="false">D2*3+E2</f>
        <v>0</v>
      </c>
    </row>
    <row r="3" customFormat="false" ht="47" hidden="false" customHeight="true" outlineLevel="0" collapsed="false">
      <c r="A3" s="29" t="s">
        <v>142</v>
      </c>
      <c r="B3" s="34"/>
      <c r="C3" s="29" t="s">
        <v>142</v>
      </c>
      <c r="D3" s="31" t="n">
        <v>0</v>
      </c>
      <c r="E3" s="31" t="n">
        <v>0</v>
      </c>
      <c r="F3" s="31" t="n">
        <v>0</v>
      </c>
      <c r="G3" s="32"/>
      <c r="H3" s="32"/>
      <c r="I3" s="33" t="n">
        <f aca="false">G3-H3</f>
        <v>0</v>
      </c>
      <c r="J3" s="31" t="n">
        <f aca="false">D3*3+E3</f>
        <v>0</v>
      </c>
    </row>
    <row r="4" customFormat="false" ht="47" hidden="false" customHeight="true" outlineLevel="0" collapsed="false">
      <c r="A4" s="29" t="s">
        <v>142</v>
      </c>
      <c r="B4" s="34"/>
      <c r="C4" s="29" t="s">
        <v>142</v>
      </c>
      <c r="D4" s="31" t="n">
        <v>0</v>
      </c>
      <c r="E4" s="31" t="n">
        <v>0</v>
      </c>
      <c r="F4" s="31" t="n">
        <v>0</v>
      </c>
      <c r="G4" s="32"/>
      <c r="H4" s="32"/>
      <c r="I4" s="33" t="n">
        <f aca="false">G4-H4</f>
        <v>0</v>
      </c>
      <c r="J4" s="31" t="n">
        <f aca="false">D4*3+E4</f>
        <v>0</v>
      </c>
    </row>
    <row r="5" customFormat="false" ht="47" hidden="false" customHeight="true" outlineLevel="0" collapsed="false">
      <c r="A5" s="29" t="s">
        <v>142</v>
      </c>
      <c r="B5" s="34"/>
      <c r="C5" s="29" t="s">
        <v>142</v>
      </c>
      <c r="D5" s="31" t="n">
        <v>0</v>
      </c>
      <c r="E5" s="31" t="n">
        <v>0</v>
      </c>
      <c r="F5" s="31" t="n">
        <v>0</v>
      </c>
      <c r="G5" s="32"/>
      <c r="H5" s="32"/>
      <c r="I5" s="33" t="n">
        <f aca="false">G5-H5</f>
        <v>0</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77.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47" hidden="false" customHeight="true" outlineLevel="0" collapsed="false">
      <c r="A2" s="29" t="s">
        <v>142</v>
      </c>
      <c r="B2" s="34"/>
      <c r="C2" s="29" t="s">
        <v>142</v>
      </c>
      <c r="D2" s="31" t="n">
        <v>0</v>
      </c>
      <c r="E2" s="31" t="n">
        <v>0</v>
      </c>
      <c r="F2" s="31" t="n">
        <v>0</v>
      </c>
      <c r="G2" s="32"/>
      <c r="H2" s="32"/>
      <c r="I2" s="33" t="n">
        <f aca="false">G2-H2</f>
        <v>0</v>
      </c>
      <c r="J2" s="31" t="n">
        <f aca="false">D2*3+E2</f>
        <v>0</v>
      </c>
    </row>
    <row r="3" customFormat="false" ht="47" hidden="false" customHeight="true" outlineLevel="0" collapsed="false">
      <c r="A3" s="29" t="s">
        <v>142</v>
      </c>
      <c r="B3" s="34"/>
      <c r="C3" s="29" t="s">
        <v>142</v>
      </c>
      <c r="D3" s="31" t="n">
        <v>0</v>
      </c>
      <c r="E3" s="31" t="n">
        <v>0</v>
      </c>
      <c r="F3" s="31" t="n">
        <v>0</v>
      </c>
      <c r="G3" s="32"/>
      <c r="H3" s="32"/>
      <c r="I3" s="33" t="n">
        <f aca="false">G3-H3</f>
        <v>0</v>
      </c>
      <c r="J3" s="31" t="n">
        <f aca="false">D3*3+E3</f>
        <v>0</v>
      </c>
    </row>
    <row r="4" customFormat="false" ht="47" hidden="false" customHeight="true" outlineLevel="0" collapsed="false">
      <c r="A4" s="29" t="s">
        <v>142</v>
      </c>
      <c r="B4" s="34"/>
      <c r="C4" s="29" t="s">
        <v>142</v>
      </c>
      <c r="D4" s="31" t="n">
        <v>0</v>
      </c>
      <c r="E4" s="31" t="n">
        <v>0</v>
      </c>
      <c r="F4" s="31" t="n">
        <v>0</v>
      </c>
      <c r="G4" s="32"/>
      <c r="H4" s="32"/>
      <c r="I4" s="33" t="n">
        <f aca="false">G4-H4</f>
        <v>0</v>
      </c>
      <c r="J4" s="31" t="n">
        <f aca="false">D4*3+E4</f>
        <v>0</v>
      </c>
    </row>
    <row r="5" customFormat="false" ht="47" hidden="false" customHeight="true" outlineLevel="0" collapsed="false">
      <c r="A5" s="29" t="s">
        <v>142</v>
      </c>
      <c r="B5" s="34"/>
      <c r="C5" s="29" t="s">
        <v>142</v>
      </c>
      <c r="D5" s="31" t="n">
        <v>0</v>
      </c>
      <c r="E5" s="31" t="n">
        <v>0</v>
      </c>
      <c r="F5" s="31" t="n">
        <v>0</v>
      </c>
      <c r="G5" s="32"/>
      <c r="H5" s="32"/>
      <c r="I5" s="33" t="n">
        <f aca="false">G5-H5</f>
        <v>0</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78.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47" hidden="false" customHeight="true" outlineLevel="0" collapsed="false">
      <c r="A2" s="29" t="s">
        <v>142</v>
      </c>
      <c r="B2" s="34"/>
      <c r="C2" s="29" t="s">
        <v>142</v>
      </c>
      <c r="D2" s="31" t="n">
        <v>0</v>
      </c>
      <c r="E2" s="31" t="n">
        <v>0</v>
      </c>
      <c r="F2" s="31" t="n">
        <v>0</v>
      </c>
      <c r="G2" s="32"/>
      <c r="H2" s="32"/>
      <c r="I2" s="33" t="n">
        <f aca="false">G2-H2</f>
        <v>0</v>
      </c>
      <c r="J2" s="31" t="n">
        <f aca="false">D2*3+E2</f>
        <v>0</v>
      </c>
    </row>
    <row r="3" customFormat="false" ht="47" hidden="false" customHeight="true" outlineLevel="0" collapsed="false">
      <c r="A3" s="29" t="s">
        <v>142</v>
      </c>
      <c r="B3" s="34"/>
      <c r="C3" s="29" t="s">
        <v>142</v>
      </c>
      <c r="D3" s="31" t="n">
        <v>0</v>
      </c>
      <c r="E3" s="31" t="n">
        <v>0</v>
      </c>
      <c r="F3" s="31" t="n">
        <v>0</v>
      </c>
      <c r="G3" s="32"/>
      <c r="H3" s="32"/>
      <c r="I3" s="33" t="n">
        <f aca="false">G3-H3</f>
        <v>0</v>
      </c>
      <c r="J3" s="31" t="n">
        <f aca="false">D3*3+E3</f>
        <v>0</v>
      </c>
    </row>
    <row r="4" customFormat="false" ht="47" hidden="false" customHeight="true" outlineLevel="0" collapsed="false">
      <c r="A4" s="29" t="s">
        <v>142</v>
      </c>
      <c r="B4" s="34"/>
      <c r="C4" s="29" t="s">
        <v>142</v>
      </c>
      <c r="D4" s="31" t="n">
        <v>0</v>
      </c>
      <c r="E4" s="31" t="n">
        <v>0</v>
      </c>
      <c r="F4" s="31" t="n">
        <v>0</v>
      </c>
      <c r="G4" s="32"/>
      <c r="H4" s="32"/>
      <c r="I4" s="33" t="n">
        <f aca="false">G4-H4</f>
        <v>0</v>
      </c>
      <c r="J4" s="31" t="n">
        <f aca="false">D4*3+E4</f>
        <v>0</v>
      </c>
    </row>
    <row r="5" customFormat="false" ht="47" hidden="false" customHeight="true" outlineLevel="0" collapsed="false">
      <c r="A5" s="29" t="s">
        <v>142</v>
      </c>
      <c r="B5" s="34"/>
      <c r="C5" s="29" t="s">
        <v>142</v>
      </c>
      <c r="D5" s="31" t="n">
        <v>0</v>
      </c>
      <c r="E5" s="31" t="n">
        <v>0</v>
      </c>
      <c r="F5" s="31" t="n">
        <v>0</v>
      </c>
      <c r="G5" s="32"/>
      <c r="H5" s="32"/>
      <c r="I5" s="33" t="n">
        <f aca="false">G5-H5</f>
        <v>0</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79.xml><?xml version="1.0" encoding="utf-8"?>
<worksheet xmlns="http://schemas.openxmlformats.org/spreadsheetml/2006/main" xmlns:r="http://schemas.openxmlformats.org/officeDocument/2006/relationships">
  <sheetPr filterMode="false">
    <pageSetUpPr fitToPage="false"/>
  </sheetPr>
  <dimension ref="A1:T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20" min="1" style="1" width="10.530612244898"/>
    <col collapsed="false" hidden="false" max="256" min="21"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3"/>
      <c r="Q1" s="3"/>
      <c r="R1" s="3"/>
      <c r="S1" s="3"/>
      <c r="T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8.xml><?xml version="1.0" encoding="utf-8"?>
<worksheet xmlns="http://schemas.openxmlformats.org/spreadsheetml/2006/main" xmlns:r="http://schemas.openxmlformats.org/officeDocument/2006/relationships">
  <sheetPr filterMode="false">
    <pageSetUpPr fitToPage="false"/>
  </sheetPr>
  <dimension ref="A1:F29"/>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41413</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24" t="n">
        <v>41397.4479166667</v>
      </c>
      <c r="B3" s="17" t="str">
        <f aca="false">'U-8 - NCA - Table 1'!A2</f>
        <v>{ "group": 366, "pos": 1 }</v>
      </c>
      <c r="C3" s="25" t="n">
        <v>6</v>
      </c>
      <c r="D3" s="26" t="str">
        <f aca="false">'U-8 - NCA - Table 1'!A3</f>
        <v>{ "group": 366, "pos": 2 }</v>
      </c>
      <c r="E3" s="25" t="n">
        <v>0</v>
      </c>
      <c r="F3" s="17" t="s">
        <v>158</v>
      </c>
    </row>
    <row r="4" customFormat="false" ht="29.25" hidden="false" customHeight="true" outlineLevel="0" collapsed="false">
      <c r="A4" s="24" t="n">
        <v>41397.4479166667</v>
      </c>
      <c r="B4" s="26" t="str">
        <f aca="false">'U-8 - NCA - Table 1'!A4</f>
        <v>{ "group": 366, "pos": 3 }</v>
      </c>
      <c r="C4" s="25" t="n">
        <v>3</v>
      </c>
      <c r="D4" s="26" t="str">
        <f aca="false">'U-8 - NCA - Table 1'!A5</f>
        <v>{ "group": 366, "pos": 4 }</v>
      </c>
      <c r="E4" s="25" t="n">
        <v>0</v>
      </c>
      <c r="F4" s="17" t="s">
        <v>159</v>
      </c>
    </row>
    <row r="5" customFormat="false" ht="29.25" hidden="false" customHeight="true" outlineLevel="0" collapsed="false">
      <c r="A5" s="24" t="n">
        <v>41397.4479166667</v>
      </c>
      <c r="B5" s="26" t="str">
        <f aca="false">'U-8 - NCA - Table 1'!B2</f>
        <v>{ "group": 368, "pos": 1 }</v>
      </c>
      <c r="C5" s="25" t="n">
        <v>11</v>
      </c>
      <c r="D5" s="26" t="str">
        <f aca="false">'U-8 - NCA - Table 1'!B3</f>
        <v>{ "group": 368, "pos": 2 }</v>
      </c>
      <c r="E5" s="25" t="n">
        <v>0</v>
      </c>
      <c r="F5" s="17" t="s">
        <v>160</v>
      </c>
    </row>
    <row r="6" customFormat="false" ht="29.25" hidden="false" customHeight="true" outlineLevel="0" collapsed="false">
      <c r="A6" s="24" t="n">
        <v>41397.4861111111</v>
      </c>
      <c r="B6" s="26" t="str">
        <f aca="false">'U-8 - NCA - Table 1'!B4</f>
        <v>{ "group": 368, "pos": 3 }</v>
      </c>
      <c r="C6" s="25" t="n">
        <v>12</v>
      </c>
      <c r="D6" s="26" t="str">
        <f aca="false">'U-8 - NCA - Table 1'!B5</f>
        <v>{ "group": 368, "pos": 4 }</v>
      </c>
      <c r="E6" s="25" t="n">
        <v>1</v>
      </c>
      <c r="F6" s="17" t="s">
        <v>158</v>
      </c>
    </row>
    <row r="7" customFormat="false" ht="29.25" hidden="false" customHeight="true" outlineLevel="0" collapsed="false">
      <c r="A7" s="24" t="n">
        <v>41397.4861111111</v>
      </c>
      <c r="B7" s="17" t="str">
        <f aca="false">'U-8 - NCA - Table 1'!C2</f>
        <v>{ "group": 377, "pos": 1 }</v>
      </c>
      <c r="C7" s="36" t="n">
        <v>5</v>
      </c>
      <c r="D7" s="26" t="str">
        <f aca="false">'U-8 - NCA - Table 1'!C3</f>
        <v>{ "group": 377, "pos": 2 }</v>
      </c>
      <c r="E7" s="25" t="n">
        <v>1</v>
      </c>
      <c r="F7" s="17" t="s">
        <v>159</v>
      </c>
    </row>
    <row r="8" customFormat="false" ht="29.25" hidden="false" customHeight="true" outlineLevel="0" collapsed="false">
      <c r="A8" s="24" t="n">
        <v>41397.4861111111</v>
      </c>
      <c r="B8" s="26" t="str">
        <f aca="false">'U-8 - NCA - Table 1'!C4</f>
        <v>{ "group": 377, "pos": 3 }</v>
      </c>
      <c r="C8" s="36" t="n">
        <v>2</v>
      </c>
      <c r="D8" s="26" t="str">
        <f aca="false">'U-8 - NCA - Table 1'!C5</f>
        <v>{ "group": 377, "pos": 4 }</v>
      </c>
      <c r="E8" s="25" t="n">
        <v>3</v>
      </c>
      <c r="F8" s="17" t="s">
        <v>160</v>
      </c>
    </row>
    <row r="9" customFormat="false" ht="29.25" hidden="false" customHeight="true" outlineLevel="0" collapsed="false">
      <c r="A9" s="24" t="n">
        <v>41397.6388888889</v>
      </c>
      <c r="B9" s="17" t="str">
        <f aca="false">B3</f>
        <v>{ "group": 366, "pos": 1 }</v>
      </c>
      <c r="C9" s="25" t="n">
        <v>6</v>
      </c>
      <c r="D9" s="26" t="str">
        <f aca="false">B4</f>
        <v>{ "group": 366, "pos": 3 }</v>
      </c>
      <c r="E9" s="25" t="n">
        <v>4</v>
      </c>
      <c r="F9" s="17" t="s">
        <v>158</v>
      </c>
    </row>
    <row r="10" customFormat="false" ht="29.25" hidden="false" customHeight="true" outlineLevel="0" collapsed="false">
      <c r="A10" s="24" t="n">
        <v>41397.6388888889</v>
      </c>
      <c r="B10" s="17" t="str">
        <f aca="false">D3</f>
        <v>{ "group": 366, "pos": 2 }</v>
      </c>
      <c r="C10" s="25" t="n">
        <v>3</v>
      </c>
      <c r="D10" s="26" t="str">
        <f aca="false">D4</f>
        <v>{ "group": 366, "pos": 4 }</v>
      </c>
      <c r="E10" s="25" t="n">
        <v>0</v>
      </c>
      <c r="F10" s="17" t="s">
        <v>159</v>
      </c>
    </row>
    <row r="11" customFormat="false" ht="29.25" hidden="false" customHeight="true" outlineLevel="0" collapsed="false">
      <c r="A11" s="24" t="n">
        <v>41397.6388888889</v>
      </c>
      <c r="B11" s="17" t="str">
        <f aca="false">B5</f>
        <v>{ "group": 368, "pos": 1 }</v>
      </c>
      <c r="C11" s="25" t="n">
        <v>7</v>
      </c>
      <c r="D11" s="26" t="str">
        <f aca="false">B6</f>
        <v>{ "group": 368, "pos": 3 }</v>
      </c>
      <c r="E11" s="25" t="n">
        <v>1</v>
      </c>
      <c r="F11" s="17" t="s">
        <v>160</v>
      </c>
    </row>
    <row r="12" customFormat="false" ht="29.25" hidden="false" customHeight="true" outlineLevel="0" collapsed="false">
      <c r="A12" s="24" t="n">
        <v>41397.6770833333</v>
      </c>
      <c r="B12" s="26" t="str">
        <f aca="false">D5</f>
        <v>{ "group": 368, "pos": 2 }</v>
      </c>
      <c r="C12" s="25" t="n">
        <v>1</v>
      </c>
      <c r="D12" s="26" t="str">
        <f aca="false">'U-8 - NCA - Table 1'!B5</f>
        <v>{ "group": 368, "pos": 4 }</v>
      </c>
      <c r="E12" s="25" t="n">
        <v>0</v>
      </c>
      <c r="F12" s="17" t="s">
        <v>158</v>
      </c>
    </row>
    <row r="13" customFormat="false" ht="29.25" hidden="false" customHeight="true" outlineLevel="0" collapsed="false">
      <c r="A13" s="24" t="n">
        <v>41397.6770833333</v>
      </c>
      <c r="B13" s="17" t="str">
        <f aca="false">B7</f>
        <v>{ "group": 377, "pos": 1 }</v>
      </c>
      <c r="C13" s="27" t="n">
        <v>7</v>
      </c>
      <c r="D13" s="26" t="str">
        <f aca="false">B8</f>
        <v>{ "group": 377, "pos": 3 }</v>
      </c>
      <c r="E13" s="25" t="n">
        <v>1</v>
      </c>
      <c r="F13" s="17" t="s">
        <v>159</v>
      </c>
    </row>
    <row r="14" customFormat="false" ht="29.25" hidden="false" customHeight="true" outlineLevel="0" collapsed="false">
      <c r="A14" s="24" t="n">
        <v>41397.6770833333</v>
      </c>
      <c r="B14" s="26" t="str">
        <f aca="false">D7</f>
        <v>{ "group": 377, "pos": 2 }</v>
      </c>
      <c r="C14" s="27" t="n">
        <v>4</v>
      </c>
      <c r="D14" s="17" t="str">
        <f aca="false">D8</f>
        <v>{ "group": 377, "pos": 4 }</v>
      </c>
      <c r="E14" s="25" t="n">
        <v>0</v>
      </c>
      <c r="F14" s="17" t="s">
        <v>160</v>
      </c>
    </row>
    <row r="15" customFormat="false" ht="29.25" hidden="false" customHeight="true" outlineLevel="0" collapsed="false">
      <c r="A15" s="23" t="n">
        <v>41414</v>
      </c>
      <c r="B15" s="23"/>
      <c r="C15" s="23"/>
      <c r="D15" s="23"/>
      <c r="E15" s="23"/>
      <c r="F15" s="23"/>
    </row>
    <row r="16" customFormat="false" ht="29.25" hidden="false" customHeight="true" outlineLevel="0" collapsed="false">
      <c r="A16" s="17" t="s">
        <v>121</v>
      </c>
      <c r="B16" s="17" t="s">
        <v>122</v>
      </c>
      <c r="C16" s="17" t="s">
        <v>123</v>
      </c>
      <c r="D16" s="17" t="s">
        <v>124</v>
      </c>
      <c r="E16" s="17" t="s">
        <v>123</v>
      </c>
      <c r="F16" s="17" t="s">
        <v>125</v>
      </c>
    </row>
    <row r="17" customFormat="false" ht="29.25" hidden="false" customHeight="true" outlineLevel="0" collapsed="false">
      <c r="A17" s="24" t="n">
        <v>41402.3333333333</v>
      </c>
      <c r="B17" s="17" t="str">
        <f aca="false">D4</f>
        <v>{ "group": 366, "pos": 4 }</v>
      </c>
      <c r="C17" s="25" t="n">
        <v>0</v>
      </c>
      <c r="D17" s="26" t="str">
        <f aca="false">B3</f>
        <v>{ "group": 366, "pos": 1 }</v>
      </c>
      <c r="E17" s="25" t="n">
        <v>3</v>
      </c>
      <c r="F17" s="17" t="s">
        <v>158</v>
      </c>
    </row>
    <row r="18" customFormat="false" ht="29.25" hidden="false" customHeight="true" outlineLevel="0" collapsed="false">
      <c r="A18" s="24" t="n">
        <v>41402.3333333333</v>
      </c>
      <c r="B18" s="26" t="str">
        <f aca="false">B4</f>
        <v>{ "group": 366, "pos": 3 }</v>
      </c>
      <c r="C18" s="25" t="n">
        <v>3</v>
      </c>
      <c r="D18" s="26" t="str">
        <f aca="false">B10</f>
        <v>{ "group": 366, "pos": 2 }</v>
      </c>
      <c r="E18" s="25" t="n">
        <v>2</v>
      </c>
      <c r="F18" s="17" t="s">
        <v>159</v>
      </c>
    </row>
    <row r="19" customFormat="false" ht="29.25" hidden="false" customHeight="true" outlineLevel="0" collapsed="false">
      <c r="A19" s="24" t="n">
        <v>41402.3333333333</v>
      </c>
      <c r="B19" s="17" t="str">
        <f aca="false">D12</f>
        <v>{ "group": 368, "pos": 4 }</v>
      </c>
      <c r="C19" s="25" t="n">
        <v>0</v>
      </c>
      <c r="D19" s="17" t="str">
        <f aca="false">B5</f>
        <v>{ "group": 368, "pos": 1 }</v>
      </c>
      <c r="E19" s="25" t="n">
        <v>12</v>
      </c>
      <c r="F19" s="17" t="s">
        <v>160</v>
      </c>
    </row>
    <row r="20" customFormat="false" ht="29.25" hidden="false" customHeight="true" outlineLevel="0" collapsed="false">
      <c r="A20" s="24" t="n">
        <v>41402.3715277778</v>
      </c>
      <c r="B20" s="17" t="str">
        <f aca="false">D11</f>
        <v>{ "group": 368, "pos": 3 }</v>
      </c>
      <c r="C20" s="25" t="n">
        <v>14</v>
      </c>
      <c r="D20" s="17" t="str">
        <f aca="false">D5</f>
        <v>{ "group": 368, "pos": 2 }</v>
      </c>
      <c r="E20" s="25" t="n">
        <v>0</v>
      </c>
      <c r="F20" s="17" t="s">
        <v>158</v>
      </c>
    </row>
    <row r="21" customFormat="false" ht="29.25" hidden="false" customHeight="true" outlineLevel="0" collapsed="false">
      <c r="A21" s="24" t="n">
        <v>41402.3715277778</v>
      </c>
      <c r="B21" s="26" t="str">
        <f aca="false">D14</f>
        <v>{ "group": 377, "pos": 4 }</v>
      </c>
      <c r="C21" s="27" t="n">
        <v>3</v>
      </c>
      <c r="D21" s="17" t="str">
        <f aca="false">B13</f>
        <v>{ "group": 377, "pos": 1 }</v>
      </c>
      <c r="E21" s="25" t="n">
        <v>3</v>
      </c>
      <c r="F21" s="17" t="s">
        <v>159</v>
      </c>
    </row>
    <row r="22" customFormat="false" ht="29.25" hidden="false" customHeight="true" outlineLevel="0" collapsed="false">
      <c r="A22" s="24" t="n">
        <v>41402.3715277778</v>
      </c>
      <c r="B22" s="26" t="str">
        <f aca="false">D13</f>
        <v>{ "group": 377, "pos": 3 }</v>
      </c>
      <c r="C22" s="27" t="n">
        <v>1</v>
      </c>
      <c r="D22" s="17" t="str">
        <f aca="false">B14</f>
        <v>{ "group": 377, "pos": 2 }</v>
      </c>
      <c r="E22" s="25" t="n">
        <v>10</v>
      </c>
      <c r="F22" s="17" t="s">
        <v>160</v>
      </c>
    </row>
    <row r="23" customFormat="false" ht="29.25" hidden="false" customHeight="true" outlineLevel="0" collapsed="false">
      <c r="A23" s="17" t="s">
        <v>128</v>
      </c>
      <c r="B23" s="17"/>
      <c r="C23" s="17"/>
      <c r="D23" s="17"/>
      <c r="E23" s="17"/>
      <c r="F23" s="17"/>
    </row>
    <row r="24" customFormat="false" ht="29.25" hidden="false" customHeight="true" outlineLevel="0" collapsed="false">
      <c r="A24" s="17" t="s">
        <v>121</v>
      </c>
      <c r="B24" s="17" t="s">
        <v>122</v>
      </c>
      <c r="C24" s="17" t="s">
        <v>123</v>
      </c>
      <c r="D24" s="17" t="s">
        <v>124</v>
      </c>
      <c r="E24" s="17" t="s">
        <v>123</v>
      </c>
      <c r="F24" s="17" t="s">
        <v>125</v>
      </c>
    </row>
    <row r="25" customFormat="false" ht="29.25" hidden="false" customHeight="true" outlineLevel="0" collapsed="false">
      <c r="A25" s="24" t="n">
        <v>41402.4861111111</v>
      </c>
      <c r="B25" s="18" t="s">
        <v>146</v>
      </c>
      <c r="C25" s="27" t="n">
        <v>2</v>
      </c>
      <c r="D25" s="18" t="s">
        <v>147</v>
      </c>
      <c r="E25" s="27" t="n">
        <v>1</v>
      </c>
      <c r="F25" s="17" t="s">
        <v>158</v>
      </c>
    </row>
    <row r="26" customFormat="false" ht="29.25" hidden="false" customHeight="true" outlineLevel="0" collapsed="false">
      <c r="A26" s="24" t="n">
        <v>41402.4861111111</v>
      </c>
      <c r="B26" s="18" t="s">
        <v>148</v>
      </c>
      <c r="C26" s="27" t="n">
        <v>7</v>
      </c>
      <c r="D26" s="18" t="s">
        <v>161</v>
      </c>
      <c r="E26" s="27" t="n">
        <v>0</v>
      </c>
      <c r="F26" s="17" t="s">
        <v>159</v>
      </c>
    </row>
    <row r="27" customFormat="false" ht="29.25" hidden="false" customHeight="true" outlineLevel="0" collapsed="false">
      <c r="A27" s="17" t="s">
        <v>129</v>
      </c>
      <c r="B27" s="17"/>
      <c r="C27" s="17"/>
      <c r="D27" s="17"/>
      <c r="E27" s="17"/>
      <c r="F27" s="17"/>
    </row>
    <row r="28" customFormat="false" ht="29.25" hidden="false" customHeight="true" outlineLevel="0" collapsed="false">
      <c r="A28" s="17" t="s">
        <v>121</v>
      </c>
      <c r="B28" s="17" t="s">
        <v>122</v>
      </c>
      <c r="C28" s="17" t="s">
        <v>123</v>
      </c>
      <c r="D28" s="17" t="s">
        <v>124</v>
      </c>
      <c r="E28" s="17" t="s">
        <v>123</v>
      </c>
      <c r="F28" s="17" t="s">
        <v>125</v>
      </c>
    </row>
    <row r="29" customFormat="false" ht="29.25" hidden="false" customHeight="true" outlineLevel="0" collapsed="false">
      <c r="A29" s="24" t="n">
        <v>41402.5625</v>
      </c>
      <c r="B29" s="18" t="s">
        <v>162</v>
      </c>
      <c r="C29" s="27" t="n">
        <v>2</v>
      </c>
      <c r="D29" s="18" t="s">
        <v>163</v>
      </c>
      <c r="E29" s="27" t="n">
        <v>3</v>
      </c>
      <c r="F29" s="17" t="s">
        <v>158</v>
      </c>
    </row>
  </sheetData>
  <mergeCells count="4">
    <mergeCell ref="A1:F1"/>
    <mergeCell ref="A15:F15"/>
    <mergeCell ref="A23:F23"/>
    <mergeCell ref="A27:F27"/>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80.xml><?xml version="1.0" encoding="utf-8"?>
<worksheet xmlns="http://schemas.openxmlformats.org/spreadsheetml/2006/main" xmlns:r="http://schemas.openxmlformats.org/officeDocument/2006/relationships">
  <sheetPr filterMode="false">
    <pageSetUpPr fitToPage="false"/>
  </sheetPr>
  <dimension ref="A1:E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8"/>
  <cols>
    <col collapsed="false" hidden="false" max="1" min="1" style="1" width="37.5255102040816"/>
    <col collapsed="false" hidden="false" max="2" min="2" style="1" width="41.4438775510204"/>
    <col collapsed="false" hidden="false" max="5" min="3" style="1" width="20.5204081632653"/>
    <col collapsed="false" hidden="false" max="256" min="6" style="1" width="8.63775510204082"/>
    <col collapsed="false" hidden="false" max="1025" min="257" style="0" width="8.63775510204082"/>
  </cols>
  <sheetData>
    <row r="1" customFormat="false" ht="26.25" hidden="false" customHeight="true" outlineLevel="0" collapsed="false">
      <c r="A1" s="17" t="s">
        <v>113</v>
      </c>
      <c r="B1" s="17" t="s">
        <v>114</v>
      </c>
      <c r="C1" s="2"/>
      <c r="D1" s="3"/>
      <c r="E1" s="4"/>
    </row>
    <row r="2" customFormat="false" ht="26.25" hidden="false" customHeight="true" outlineLevel="0" collapsed="false">
      <c r="A2" s="18" t="s">
        <v>399</v>
      </c>
      <c r="B2" s="18" t="s">
        <v>400</v>
      </c>
      <c r="C2" s="5"/>
      <c r="D2" s="6"/>
      <c r="E2" s="7"/>
    </row>
    <row r="3" customFormat="false" ht="26.25" hidden="false" customHeight="true" outlineLevel="0" collapsed="false">
      <c r="A3" s="18" t="s">
        <v>401</v>
      </c>
      <c r="B3" s="18" t="s">
        <v>402</v>
      </c>
      <c r="C3" s="5"/>
      <c r="D3" s="6"/>
      <c r="E3" s="7"/>
    </row>
    <row r="4" customFormat="false" ht="26.25" hidden="false" customHeight="true" outlineLevel="0" collapsed="false">
      <c r="A4" s="18" t="s">
        <v>403</v>
      </c>
      <c r="B4" s="18" t="s">
        <v>404</v>
      </c>
      <c r="C4" s="5"/>
      <c r="D4" s="6"/>
      <c r="E4" s="7"/>
    </row>
    <row r="5" customFormat="false" ht="26.25" hidden="false" customHeight="true" outlineLevel="0" collapsed="false">
      <c r="A5" s="18" t="s">
        <v>142</v>
      </c>
      <c r="B5" s="18" t="s">
        <v>142</v>
      </c>
      <c r="C5" s="5"/>
      <c r="D5" s="6"/>
      <c r="E5" s="7"/>
    </row>
    <row r="6" customFormat="false" ht="13.75" hidden="false" customHeight="true" outlineLevel="0" collapsed="false">
      <c r="A6" s="2"/>
      <c r="B6" s="3"/>
      <c r="C6" s="6"/>
      <c r="D6" s="6"/>
      <c r="E6" s="7"/>
    </row>
    <row r="7" customFormat="false" ht="13.75" hidden="false" customHeight="true" outlineLevel="0" collapsed="false">
      <c r="A7" s="5"/>
      <c r="B7" s="6"/>
      <c r="C7" s="6"/>
      <c r="D7" s="6"/>
      <c r="E7" s="7"/>
    </row>
    <row r="8" customFormat="false" ht="13.75" hidden="false" customHeight="true" outlineLevel="0" collapsed="false">
      <c r="A8" s="5"/>
      <c r="B8" s="6"/>
      <c r="C8" s="6"/>
      <c r="D8" s="6"/>
      <c r="E8" s="7"/>
    </row>
    <row r="9" customFormat="false" ht="13.75" hidden="false" customHeight="true" outlineLevel="0" collapsed="false">
      <c r="A9" s="5"/>
      <c r="B9" s="6"/>
      <c r="C9" s="6"/>
      <c r="D9" s="6"/>
      <c r="E9" s="7"/>
    </row>
    <row r="10" customFormat="false" ht="13.75" hidden="false" customHeight="true" outlineLevel="0" collapsed="false">
      <c r="A10" s="12"/>
      <c r="B10" s="19"/>
      <c r="C10" s="19"/>
      <c r="D10" s="19"/>
      <c r="E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81.xml><?xml version="1.0" encoding="utf-8"?>
<worksheet xmlns="http://schemas.openxmlformats.org/spreadsheetml/2006/main" xmlns:r="http://schemas.openxmlformats.org/officeDocument/2006/relationships">
  <sheetPr filterMode="false">
    <pageSetUpPr fitToPage="false"/>
  </sheetPr>
  <dimension ref="A1:F23"/>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4"/>
  <cols>
    <col collapsed="false" hidden="false" max="1" min="1" style="1" width="21.5969387755102"/>
    <col collapsed="false" hidden="false" max="2" min="2" style="1" width="41.8469387755102"/>
    <col collapsed="false" hidden="false" max="3" min="3" style="1" width="18.0867346938776"/>
    <col collapsed="false" hidden="false" max="4" min="4" style="1" width="52.6479591836735"/>
    <col collapsed="false" hidden="false" max="5" min="5" style="1" width="18.0867346938776"/>
    <col collapsed="false" hidden="false" max="6" min="6" style="1" width="25.6479591836735"/>
    <col collapsed="false" hidden="false" max="256" min="7" style="1" width="8.63775510204082"/>
    <col collapsed="false" hidden="false" max="1025" min="257" style="0" width="8.63775510204082"/>
  </cols>
  <sheetData>
    <row r="1" customFormat="false" ht="29.25" hidden="false" customHeight="true" outlineLevel="0" collapsed="false">
      <c r="A1" s="23" t="n">
        <v>41413</v>
      </c>
      <c r="B1" s="23"/>
      <c r="C1" s="23"/>
      <c r="D1" s="23"/>
      <c r="E1" s="23"/>
      <c r="F1" s="23"/>
    </row>
    <row r="2" customFormat="false" ht="29.25" hidden="false" customHeight="true" outlineLevel="0" collapsed="false">
      <c r="A2" s="17" t="s">
        <v>121</v>
      </c>
      <c r="B2" s="17" t="s">
        <v>122</v>
      </c>
      <c r="C2" s="17" t="s">
        <v>123</v>
      </c>
      <c r="D2" s="17" t="s">
        <v>124</v>
      </c>
      <c r="E2" s="17" t="s">
        <v>123</v>
      </c>
      <c r="F2" s="17" t="s">
        <v>125</v>
      </c>
    </row>
    <row r="3" customFormat="false" ht="29.25" hidden="false" customHeight="true" outlineLevel="0" collapsed="false">
      <c r="A3" s="24" t="n">
        <v>41397.5138888889</v>
      </c>
      <c r="B3" s="17" t="str">
        <f aca="false">'U14G - COPA COCA COLA - Table 1'!A2</f>
        <v>AZFC SELECT</v>
      </c>
      <c r="C3" s="40"/>
      <c r="D3" s="26" t="str">
        <f aca="false">'U14G - COPA COCA COLA - Table 1'!A3</f>
        <v>TIGRES</v>
      </c>
      <c r="E3" s="40"/>
      <c r="F3" s="17" t="s">
        <v>405</v>
      </c>
    </row>
    <row r="4" customFormat="false" ht="29.25" hidden="false" customHeight="true" outlineLevel="0" collapsed="false">
      <c r="A4" s="24" t="n">
        <v>41397.5138888889</v>
      </c>
      <c r="B4" s="26" t="str">
        <f aca="false">'U14G - COPA COCA COLA - Table 1'!A4</f>
        <v>RIVER PLATE</v>
      </c>
      <c r="C4" s="40"/>
      <c r="D4" s="26" t="str">
        <f aca="false">'U14G - COPA COCA COLA - Table 1'!A5</f>
        <v> </v>
      </c>
      <c r="E4" s="40"/>
      <c r="F4" s="17" t="s">
        <v>269</v>
      </c>
    </row>
    <row r="5" customFormat="false" ht="29.25" hidden="false" customHeight="true" outlineLevel="0" collapsed="false">
      <c r="A5" s="24" t="n">
        <v>41397.5798611111</v>
      </c>
      <c r="B5" s="26" t="str">
        <f aca="false">'U14G - COPA COCA COLA - Table 1'!B2</f>
        <v>FUENTE AZUL</v>
      </c>
      <c r="C5" s="40"/>
      <c r="D5" s="26" t="str">
        <f aca="false">'U14G - COPA COCA COLA - Table 1'!B3</f>
        <v>CLUB AMERICA</v>
      </c>
      <c r="E5" s="40"/>
      <c r="F5" s="17" t="s">
        <v>405</v>
      </c>
    </row>
    <row r="6" customFormat="false" ht="29.25" hidden="false" customHeight="true" outlineLevel="0" collapsed="false">
      <c r="A6" s="24" t="n">
        <v>41397.5798611111</v>
      </c>
      <c r="B6" s="26" t="str">
        <f aca="false">'U14G - COPA COCA COLA - Table 1'!B4</f>
        <v>AZTECAS FC</v>
      </c>
      <c r="C6" s="40"/>
      <c r="D6" s="26" t="str">
        <f aca="false">'U14G - COPA COCA COLA - Table 1'!B5</f>
        <v> </v>
      </c>
      <c r="E6" s="40"/>
      <c r="F6" s="17" t="s">
        <v>269</v>
      </c>
    </row>
    <row r="7" customFormat="false" ht="29.25" hidden="false" customHeight="true" outlineLevel="0" collapsed="false">
      <c r="A7" s="24" t="n">
        <v>41404.7083333333</v>
      </c>
      <c r="B7" s="17" t="str">
        <f aca="false">B3</f>
        <v>AZFC SELECT</v>
      </c>
      <c r="C7" s="40"/>
      <c r="D7" s="26" t="str">
        <f aca="false">B4</f>
        <v>RIVER PLATE</v>
      </c>
      <c r="E7" s="40"/>
      <c r="F7" s="17" t="s">
        <v>405</v>
      </c>
    </row>
    <row r="8" customFormat="false" ht="29.25" hidden="false" customHeight="true" outlineLevel="0" collapsed="false">
      <c r="A8" s="24" t="n">
        <v>41404.7083333333</v>
      </c>
      <c r="B8" s="17" t="str">
        <f aca="false">D3</f>
        <v>TIGRES</v>
      </c>
      <c r="C8" s="40"/>
      <c r="D8" s="26" t="str">
        <f aca="false">D4</f>
        <v> </v>
      </c>
      <c r="E8" s="40"/>
      <c r="F8" s="17" t="s">
        <v>269</v>
      </c>
    </row>
    <row r="9" customFormat="false" ht="29.25" hidden="false" customHeight="true" outlineLevel="0" collapsed="false">
      <c r="A9" s="24" t="n">
        <v>41404.7083333333</v>
      </c>
      <c r="B9" s="17" t="str">
        <f aca="false">B5</f>
        <v>FUENTE AZUL</v>
      </c>
      <c r="C9" s="40"/>
      <c r="D9" s="26" t="str">
        <f aca="false">B6</f>
        <v>AZTECAS FC</v>
      </c>
      <c r="E9" s="40"/>
      <c r="F9" s="17" t="s">
        <v>267</v>
      </c>
    </row>
    <row r="10" customFormat="false" ht="29.25" hidden="false" customHeight="true" outlineLevel="0" collapsed="false">
      <c r="A10" s="24" t="n">
        <v>41404.7152777778</v>
      </c>
      <c r="B10" s="26" t="str">
        <f aca="false">D5</f>
        <v>CLUB AMERICA</v>
      </c>
      <c r="C10" s="40"/>
      <c r="D10" s="26" t="str">
        <f aca="false">'U14G - COPA COCA COLA - Table 1'!B5</f>
        <v> </v>
      </c>
      <c r="E10" s="40"/>
      <c r="F10" s="17" t="s">
        <v>226</v>
      </c>
    </row>
    <row r="11" customFormat="false" ht="29.25" hidden="false" customHeight="true" outlineLevel="0" collapsed="false">
      <c r="A11" s="23" t="n">
        <v>41414</v>
      </c>
      <c r="B11" s="23"/>
      <c r="C11" s="23"/>
      <c r="D11" s="23"/>
      <c r="E11" s="23"/>
      <c r="F11" s="23"/>
    </row>
    <row r="12" customFormat="false" ht="29.25" hidden="false" customHeight="true" outlineLevel="0" collapsed="false">
      <c r="A12" s="17" t="s">
        <v>121</v>
      </c>
      <c r="B12" s="17" t="s">
        <v>122</v>
      </c>
      <c r="C12" s="17" t="s">
        <v>123</v>
      </c>
      <c r="D12" s="17" t="s">
        <v>124</v>
      </c>
      <c r="E12" s="17" t="s">
        <v>123</v>
      </c>
      <c r="F12" s="17" t="s">
        <v>125</v>
      </c>
    </row>
    <row r="13" customFormat="false" ht="29.25" hidden="false" customHeight="true" outlineLevel="0" collapsed="false">
      <c r="A13" s="24" t="n">
        <v>41397.4236111111</v>
      </c>
      <c r="B13" s="17" t="str">
        <f aca="false">D4</f>
        <v> </v>
      </c>
      <c r="C13" s="40"/>
      <c r="D13" s="26" t="str">
        <f aca="false">B3</f>
        <v>AZFC SELECT</v>
      </c>
      <c r="E13" s="40"/>
      <c r="F13" s="17" t="s">
        <v>405</v>
      </c>
    </row>
    <row r="14" customFormat="false" ht="29.25" hidden="false" customHeight="true" outlineLevel="0" collapsed="false">
      <c r="A14" s="24" t="n">
        <v>41397.46875</v>
      </c>
      <c r="B14" s="26" t="str">
        <f aca="false">B4</f>
        <v>RIVER PLATE</v>
      </c>
      <c r="C14" s="40"/>
      <c r="D14" s="26" t="str">
        <f aca="false">B8</f>
        <v>TIGRES</v>
      </c>
      <c r="E14" s="40"/>
      <c r="F14" s="17" t="s">
        <v>405</v>
      </c>
    </row>
    <row r="15" customFormat="false" ht="29.25" hidden="false" customHeight="true" outlineLevel="0" collapsed="false">
      <c r="A15" s="24" t="n">
        <v>41397.46875</v>
      </c>
      <c r="B15" s="17" t="str">
        <f aca="false">D10</f>
        <v> </v>
      </c>
      <c r="C15" s="40"/>
      <c r="D15" s="17" t="str">
        <f aca="false">B5</f>
        <v>FUENTE AZUL</v>
      </c>
      <c r="E15" s="40"/>
      <c r="F15" s="17" t="s">
        <v>269</v>
      </c>
    </row>
    <row r="16" customFormat="false" ht="29.25" hidden="false" customHeight="true" outlineLevel="0" collapsed="false">
      <c r="A16" s="24" t="n">
        <v>41397.46875</v>
      </c>
      <c r="B16" s="17" t="str">
        <f aca="false">D9</f>
        <v>AZTECAS FC</v>
      </c>
      <c r="C16" s="40"/>
      <c r="D16" s="17" t="str">
        <f aca="false">D5</f>
        <v>CLUB AMERICA</v>
      </c>
      <c r="E16" s="40"/>
      <c r="F16" s="17" t="s">
        <v>267</v>
      </c>
    </row>
    <row r="17" customFormat="false" ht="29.25" hidden="false" customHeight="true" outlineLevel="0" collapsed="false">
      <c r="A17" s="17" t="s">
        <v>128</v>
      </c>
      <c r="B17" s="17"/>
      <c r="C17" s="17"/>
      <c r="D17" s="17"/>
      <c r="E17" s="17"/>
      <c r="F17" s="17"/>
    </row>
    <row r="18" customFormat="false" ht="29.25" hidden="false" customHeight="true" outlineLevel="0" collapsed="false">
      <c r="A18" s="17" t="s">
        <v>121</v>
      </c>
      <c r="B18" s="17" t="s">
        <v>122</v>
      </c>
      <c r="C18" s="17" t="s">
        <v>123</v>
      </c>
      <c r="D18" s="17" t="s">
        <v>124</v>
      </c>
      <c r="E18" s="17" t="s">
        <v>123</v>
      </c>
      <c r="F18" s="17" t="s">
        <v>125</v>
      </c>
    </row>
    <row r="19" customFormat="false" ht="29.25" hidden="false" customHeight="true" outlineLevel="0" collapsed="false">
      <c r="A19" s="24" t="n">
        <v>41397.5590277778</v>
      </c>
      <c r="B19" s="18" t="s">
        <v>406</v>
      </c>
      <c r="C19" s="27"/>
      <c r="D19" s="18" t="s">
        <v>407</v>
      </c>
      <c r="E19" s="27"/>
      <c r="F19" s="17" t="s">
        <v>405</v>
      </c>
    </row>
    <row r="20" customFormat="false" ht="29.25" hidden="false" customHeight="true" outlineLevel="0" collapsed="false">
      <c r="A20" s="24" t="n">
        <v>41397.5590277778</v>
      </c>
      <c r="B20" s="18" t="s">
        <v>408</v>
      </c>
      <c r="C20" s="27"/>
      <c r="D20" s="18" t="s">
        <v>409</v>
      </c>
      <c r="E20" s="27"/>
      <c r="F20" s="17" t="s">
        <v>269</v>
      </c>
    </row>
    <row r="21" customFormat="false" ht="29.25" hidden="false" customHeight="true" outlineLevel="0" collapsed="false">
      <c r="A21" s="17" t="s">
        <v>129</v>
      </c>
      <c r="B21" s="17"/>
      <c r="C21" s="17"/>
      <c r="D21" s="17"/>
      <c r="E21" s="17"/>
      <c r="F21" s="17"/>
    </row>
    <row r="22" customFormat="false" ht="29.25" hidden="false" customHeight="true" outlineLevel="0" collapsed="false">
      <c r="A22" s="17" t="s">
        <v>121</v>
      </c>
      <c r="B22" s="17" t="s">
        <v>122</v>
      </c>
      <c r="C22" s="17" t="s">
        <v>123</v>
      </c>
      <c r="D22" s="17" t="s">
        <v>124</v>
      </c>
      <c r="E22" s="17" t="s">
        <v>123</v>
      </c>
      <c r="F22" s="17" t="s">
        <v>125</v>
      </c>
    </row>
    <row r="23" customFormat="false" ht="29.25" hidden="false" customHeight="true" outlineLevel="0" collapsed="false">
      <c r="A23" s="24" t="n">
        <v>41397.6493055556</v>
      </c>
      <c r="B23" s="17" t="s">
        <v>410</v>
      </c>
      <c r="C23" s="27"/>
      <c r="D23" s="17" t="s">
        <v>410</v>
      </c>
      <c r="E23" s="27"/>
      <c r="F23" s="17" t="s">
        <v>269</v>
      </c>
    </row>
  </sheetData>
  <mergeCells count="4">
    <mergeCell ref="A1:F1"/>
    <mergeCell ref="A11:F11"/>
    <mergeCell ref="A17:F17"/>
    <mergeCell ref="A21:F21"/>
  </mergeCells>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82.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'U14G - COPA COCA COLA - Table 1'!A2</f>
        <v>AZFC SELECT</v>
      </c>
      <c r="C2" s="29" t="s">
        <v>142</v>
      </c>
      <c r="D2" s="31" t="n">
        <v>0</v>
      </c>
      <c r="E2" s="31" t="n">
        <v>0</v>
      </c>
      <c r="F2" s="31" t="n">
        <v>0</v>
      </c>
      <c r="G2" s="31" t="n">
        <f aca="false">'U14G - COPA COCA COLA - Table '!C3+'U14G - COPA COCA COLA - Table '!C7+'U14G - COPA COCA COLA - Table '!E13</f>
        <v>0</v>
      </c>
      <c r="H2" s="31" t="n">
        <f aca="false">'U14G - COPA COCA COLA - Table '!E3+'U14G - COPA COCA COLA - Table '!E7+'U14G - COPA COCA COLA - Table '!C13</f>
        <v>0</v>
      </c>
      <c r="I2" s="31" t="n">
        <f aca="false">G2-H2</f>
        <v>0</v>
      </c>
      <c r="J2" s="31" t="n">
        <f aca="false">D2*3+E2</f>
        <v>0</v>
      </c>
    </row>
    <row r="3" customFormat="false" ht="19" hidden="false" customHeight="true" outlineLevel="0" collapsed="false">
      <c r="A3" s="29" t="s">
        <v>142</v>
      </c>
      <c r="B3" s="30" t="str">
        <f aca="false">'U14G - COPA COCA COLA - Table 1'!A3</f>
        <v>TIGRES</v>
      </c>
      <c r="C3" s="29" t="s">
        <v>142</v>
      </c>
      <c r="D3" s="31" t="n">
        <v>0</v>
      </c>
      <c r="E3" s="31" t="n">
        <v>0</v>
      </c>
      <c r="F3" s="31" t="n">
        <v>0</v>
      </c>
      <c r="G3" s="31" t="n">
        <f aca="false">'U14G - COPA COCA COLA - Table '!E3+'U14G - COPA COCA COLA - Table '!C8+'U14G - COPA COCA COLA - Table '!E14</f>
        <v>0</v>
      </c>
      <c r="H3" s="31" t="n">
        <f aca="false">'U14G - COPA COCA COLA - Table '!C3+'U14G - COPA COCA COLA - Table '!E8+'U14G - COPA COCA COLA - Table '!C14</f>
        <v>0</v>
      </c>
      <c r="I3" s="31" t="n">
        <f aca="false">G3-H3</f>
        <v>0</v>
      </c>
      <c r="J3" s="31" t="n">
        <f aca="false">D3*3+E3</f>
        <v>0</v>
      </c>
    </row>
    <row r="4" customFormat="false" ht="19" hidden="false" customHeight="true" outlineLevel="0" collapsed="false">
      <c r="A4" s="29" t="s">
        <v>142</v>
      </c>
      <c r="B4" s="30" t="str">
        <f aca="false">'U14G - COPA COCA COLA - Table 1'!A4</f>
        <v>RIVER PLATE</v>
      </c>
      <c r="C4" s="29" t="s">
        <v>142</v>
      </c>
      <c r="D4" s="31" t="n">
        <v>0</v>
      </c>
      <c r="E4" s="31" t="n">
        <v>0</v>
      </c>
      <c r="F4" s="31" t="n">
        <v>0</v>
      </c>
      <c r="G4" s="31" t="n">
        <f aca="false">'U14G - COPA COCA COLA - Table '!C4+'U14G - COPA COCA COLA - Table '!E7+'U14G - COPA COCA COLA - Table '!C14</f>
        <v>0</v>
      </c>
      <c r="H4" s="31" t="n">
        <f aca="false">'U14G - COPA COCA COLA - Table '!E4+'U14G - COPA COCA COLA - Table '!C7+'U14G - COPA COCA COLA - Table '!E14</f>
        <v>0</v>
      </c>
      <c r="I4" s="31" t="n">
        <f aca="false">G4-H4</f>
        <v>0</v>
      </c>
      <c r="J4" s="31" t="n">
        <f aca="false">D4*3+E4</f>
        <v>0</v>
      </c>
    </row>
    <row r="5" customFormat="false" ht="19" hidden="false" customHeight="true" outlineLevel="0" collapsed="false">
      <c r="A5" s="29" t="s">
        <v>142</v>
      </c>
      <c r="B5" s="30" t="str">
        <f aca="false">'U14G - COPA COCA COLA - Table 1'!A5</f>
        <v> </v>
      </c>
      <c r="C5" s="29" t="s">
        <v>142</v>
      </c>
      <c r="D5" s="31" t="n">
        <v>0</v>
      </c>
      <c r="E5" s="31" t="n">
        <v>0</v>
      </c>
      <c r="F5" s="31" t="n">
        <v>0</v>
      </c>
      <c r="G5" s="31" t="n">
        <f aca="false">'U14G - COPA COCA COLA - Table '!E4+'U14G - COPA COCA COLA - Table '!E8+'U14G - COPA COCA COLA - Table '!C13</f>
        <v>0</v>
      </c>
      <c r="H5" s="31" t="n">
        <f aca="false">'U14G - COPA COCA COLA - Table '!C4+'U14G - COPA COCA COLA - Table '!C8+'U14G - COPA COCA COLA - Table '!E13</f>
        <v>0</v>
      </c>
      <c r="I5" s="31" t="n">
        <f aca="false">G5-H5</f>
        <v>0</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83.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9" hidden="false" customHeight="true" outlineLevel="0" collapsed="false">
      <c r="A2" s="29" t="s">
        <v>142</v>
      </c>
      <c r="B2" s="30" t="str">
        <f aca="false">'U14G - COPA COCA COLA - Table 1'!B2</f>
        <v>FUENTE AZUL</v>
      </c>
      <c r="C2" s="29" t="s">
        <v>142</v>
      </c>
      <c r="D2" s="31" t="n">
        <v>0</v>
      </c>
      <c r="E2" s="31" t="n">
        <v>0</v>
      </c>
      <c r="F2" s="31" t="n">
        <v>0</v>
      </c>
      <c r="G2" s="31" t="n">
        <f aca="false">'U14G - COPA COCA COLA - Table '!C5+'U14G - COPA COCA COLA - Table '!C9+'U14G - COPA COCA COLA - Table '!E15</f>
        <v>0</v>
      </c>
      <c r="H2" s="31" t="n">
        <f aca="false">'U14G - COPA COCA COLA - Table '!E5+'U14G - COPA COCA COLA - Table '!E9+'U14G - COPA COCA COLA - Table '!C15</f>
        <v>0</v>
      </c>
      <c r="I2" s="31" t="n">
        <f aca="false">G2-H2</f>
        <v>0</v>
      </c>
      <c r="J2" s="31" t="n">
        <f aca="false">D2*3+E2</f>
        <v>0</v>
      </c>
    </row>
    <row r="3" customFormat="false" ht="19" hidden="false" customHeight="true" outlineLevel="0" collapsed="false">
      <c r="A3" s="29" t="s">
        <v>142</v>
      </c>
      <c r="B3" s="30" t="str">
        <f aca="false">'U14G - COPA COCA COLA - Table 1'!B3</f>
        <v>CLUB AMERICA</v>
      </c>
      <c r="C3" s="29" t="s">
        <v>142</v>
      </c>
      <c r="D3" s="31" t="n">
        <v>0</v>
      </c>
      <c r="E3" s="31" t="n">
        <v>0</v>
      </c>
      <c r="F3" s="31" t="n">
        <v>0</v>
      </c>
      <c r="G3" s="31" t="n">
        <f aca="false">'U14G - COPA COCA COLA - Table '!E5+'U14G - COPA COCA COLA - Table '!C10+'U14G - COPA COCA COLA - Table '!E16</f>
        <v>0</v>
      </c>
      <c r="H3" s="31" t="n">
        <f aca="false">'U14G - COPA COCA COLA - Table '!C5+'U14G - COPA COCA COLA - Table '!E10+'U14G - COPA COCA COLA - Table '!C16</f>
        <v>0</v>
      </c>
      <c r="I3" s="31" t="n">
        <f aca="false">G3-H3</f>
        <v>0</v>
      </c>
      <c r="J3" s="31" t="n">
        <f aca="false">D3*3+E3</f>
        <v>0</v>
      </c>
    </row>
    <row r="4" customFormat="false" ht="19" hidden="false" customHeight="true" outlineLevel="0" collapsed="false">
      <c r="A4" s="29" t="s">
        <v>142</v>
      </c>
      <c r="B4" s="30" t="str">
        <f aca="false">'U14G - COPA COCA COLA - Table 1'!B4</f>
        <v>AZTECAS FC</v>
      </c>
      <c r="C4" s="29" t="s">
        <v>142</v>
      </c>
      <c r="D4" s="31" t="n">
        <v>0</v>
      </c>
      <c r="E4" s="31" t="n">
        <v>0</v>
      </c>
      <c r="F4" s="31" t="n">
        <v>0</v>
      </c>
      <c r="G4" s="31" t="n">
        <f aca="false">'U14G - COPA COCA COLA - Table '!C6+'U14G - COPA COCA COLA - Table '!E9+'U14G - COPA COCA COLA - Table '!C16</f>
        <v>0</v>
      </c>
      <c r="H4" s="31" t="n">
        <f aca="false">'U14G - COPA COCA COLA - Table '!E6+'U14G - COPA COCA COLA - Table '!C9+'U14G - COPA COCA COLA - Table '!E16</f>
        <v>0</v>
      </c>
      <c r="I4" s="31" t="n">
        <f aca="false">G4-H4</f>
        <v>0</v>
      </c>
      <c r="J4" s="31" t="n">
        <f aca="false">D4*3+E4</f>
        <v>0</v>
      </c>
    </row>
    <row r="5" customFormat="false" ht="19" hidden="false" customHeight="true" outlineLevel="0" collapsed="false">
      <c r="A5" s="29" t="s">
        <v>142</v>
      </c>
      <c r="B5" s="30" t="str">
        <f aca="false">'U14G - COPA COCA COLA - Table 1'!B5</f>
        <v> </v>
      </c>
      <c r="C5" s="29" t="s">
        <v>142</v>
      </c>
      <c r="D5" s="31" t="n">
        <v>0</v>
      </c>
      <c r="E5" s="31" t="n">
        <v>0</v>
      </c>
      <c r="F5" s="31" t="n">
        <v>0</v>
      </c>
      <c r="G5" s="31" t="n">
        <f aca="false">'U14G - COPA COCA COLA - Table '!E6+'U14G - COPA COCA COLA - Table '!E10+'U14G - COPA COCA COLA - Table '!C15</f>
        <v>0</v>
      </c>
      <c r="H5" s="31" t="n">
        <f aca="false">'U14G - COPA COCA COLA - Table '!C6+'U14G - COPA COCA COLA - Table '!C10+'U14G - COPA COCA COLA - Table '!E15</f>
        <v>0</v>
      </c>
      <c r="I5" s="31" t="n">
        <f aca="false">G5-H5</f>
        <v>0</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xl/worksheets/sheet84.xml><?xml version="1.0" encoding="utf-8"?>
<worksheet xmlns="http://schemas.openxmlformats.org/spreadsheetml/2006/main" xmlns:r="http://schemas.openxmlformats.org/officeDocument/2006/relationships">
  <sheetPr filterMode="false">
    <pageSetUpPr fitToPage="false"/>
  </sheetPr>
  <dimension ref="A1:T1"/>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3"/>
  <cols>
    <col collapsed="false" hidden="false" max="20" min="1" style="1" width="10.530612244898"/>
    <col collapsed="false" hidden="false" max="256" min="21" style="1" width="8.63775510204082"/>
    <col collapsed="false" hidden="false" max="1025" min="257" style="0" width="8.63775510204082"/>
  </cols>
  <sheetData>
    <row r="1" customFormat="false" ht="13" hidden="false" customHeight="true" outlineLevel="0" collapsed="false">
      <c r="A1" s="2"/>
      <c r="B1" s="3"/>
      <c r="C1" s="3"/>
      <c r="D1" s="3"/>
      <c r="E1" s="3"/>
      <c r="F1" s="3"/>
      <c r="G1" s="3"/>
      <c r="H1" s="3"/>
      <c r="I1" s="3"/>
      <c r="J1" s="3"/>
      <c r="K1" s="3"/>
      <c r="L1" s="3"/>
      <c r="M1" s="3"/>
      <c r="N1" s="3"/>
      <c r="O1" s="3"/>
      <c r="P1" s="3"/>
      <c r="Q1" s="3"/>
      <c r="R1" s="3"/>
      <c r="S1" s="3"/>
      <c r="T1" s="4"/>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drawing r:id="rId1"/>
</worksheet>
</file>

<file path=xl/worksheets/sheet9.xml><?xml version="1.0" encoding="utf-8"?>
<worksheet xmlns="http://schemas.openxmlformats.org/spreadsheetml/2006/main" xmlns:r="http://schemas.openxmlformats.org/officeDocument/2006/relationships">
  <sheetPr filterMode="false">
    <pageSetUpPr fitToPage="false"/>
  </sheetPr>
  <dimension ref="A1:J10"/>
  <sheetViews>
    <sheetView windowProtection="false"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7"/>
  <cols>
    <col collapsed="false" hidden="false" max="1" min="1" style="1" width="13.0918367346939"/>
    <col collapsed="false" hidden="false" max="2" min="2" style="1" width="38.6071428571429"/>
    <col collapsed="false" hidden="false" max="3" min="3" style="1" width="12.6887755102041"/>
    <col collapsed="false" hidden="false" max="4" min="4" style="1" width="13.9030612244898"/>
    <col collapsed="false" hidden="false" max="5" min="5" style="1" width="12.8265306122449"/>
    <col collapsed="false" hidden="false" max="6" min="6" style="1" width="13.6326530612245"/>
    <col collapsed="false" hidden="false" max="7" min="7" style="1" width="14.0408163265306"/>
    <col collapsed="false" hidden="false" max="8" min="8" style="1" width="14.1734693877551"/>
    <col collapsed="false" hidden="false" max="9" min="9" style="1" width="14.5816326530612"/>
    <col collapsed="false" hidden="false" max="10" min="10" style="1" width="11.7448979591837"/>
    <col collapsed="false" hidden="false" max="256" min="11" style="1" width="8.63775510204082"/>
    <col collapsed="false" hidden="false" max="1025" min="257" style="0" width="8.63775510204082"/>
  </cols>
  <sheetData>
    <row r="1" customFormat="false" ht="16.75" hidden="false" customHeight="true" outlineLevel="0" collapsed="false">
      <c r="A1" s="28" t="s">
        <v>132</v>
      </c>
      <c r="B1" s="28" t="s">
        <v>133</v>
      </c>
      <c r="C1" s="28" t="s">
        <v>134</v>
      </c>
      <c r="D1" s="28" t="s">
        <v>135</v>
      </c>
      <c r="E1" s="28" t="s">
        <v>136</v>
      </c>
      <c r="F1" s="28" t="s">
        <v>137</v>
      </c>
      <c r="G1" s="28" t="s">
        <v>138</v>
      </c>
      <c r="H1" s="28" t="s">
        <v>139</v>
      </c>
      <c r="I1" s="28" t="s">
        <v>140</v>
      </c>
      <c r="J1" s="28" t="s">
        <v>141</v>
      </c>
    </row>
    <row r="2" customFormat="false" ht="16.75" hidden="false" customHeight="true" outlineLevel="0" collapsed="false">
      <c r="A2" s="29" t="s">
        <v>142</v>
      </c>
      <c r="B2" s="30" t="str">
        <f aca="false">'U-8 - NCA - Table 1'!A2</f>
        <v>{ "group": 366, "pos": 1 }</v>
      </c>
      <c r="C2" s="29" t="s">
        <v>142</v>
      </c>
      <c r="D2" s="31" t="n">
        <v>0</v>
      </c>
      <c r="E2" s="31" t="n">
        <v>0</v>
      </c>
      <c r="F2" s="31" t="n">
        <v>0</v>
      </c>
      <c r="G2" s="31" t="n">
        <f aca="false">'U-8 - NCA - Table 5'!C3+'U-8 - NCA - Table 5'!C9+'U-8 - NCA - Table 5'!E17</f>
        <v>15</v>
      </c>
      <c r="H2" s="31" t="n">
        <f aca="false">'U-8 - NCA - Table 5'!E3+'U-8 - NCA - Table 5'!E9+'U-8 - NCA - Table 5'!C17</f>
        <v>4</v>
      </c>
      <c r="I2" s="31" t="n">
        <f aca="false">G2-H2</f>
        <v>11</v>
      </c>
      <c r="J2" s="31" t="n">
        <f aca="false">D2*3+E2</f>
        <v>0</v>
      </c>
    </row>
    <row r="3" customFormat="false" ht="16.75" hidden="false" customHeight="true" outlineLevel="0" collapsed="false">
      <c r="A3" s="29" t="s">
        <v>142</v>
      </c>
      <c r="B3" s="30" t="str">
        <f aca="false">'U-8 - NCA - Table 1'!A3</f>
        <v>{ "group": 366, "pos": 2 }</v>
      </c>
      <c r="C3" s="29" t="s">
        <v>142</v>
      </c>
      <c r="D3" s="31" t="n">
        <v>0</v>
      </c>
      <c r="E3" s="31" t="n">
        <v>0</v>
      </c>
      <c r="F3" s="31" t="n">
        <v>0</v>
      </c>
      <c r="G3" s="31" t="n">
        <f aca="false">'U-8 - NCA - Table 5'!E3+'U-8 - NCA - Table 5'!C10+'U-8 - NCA - Table 5'!E18</f>
        <v>5</v>
      </c>
      <c r="H3" s="31" t="n">
        <f aca="false">'U-8 - NCA - Table 5'!C3+'U-8 - NCA - Table 5'!E10+'U-8 - NCA - Table 5'!C18</f>
        <v>9</v>
      </c>
      <c r="I3" s="31" t="n">
        <f aca="false">G3-H3</f>
        <v>-4</v>
      </c>
      <c r="J3" s="31" t="n">
        <f aca="false">D3*3+E3</f>
        <v>0</v>
      </c>
    </row>
    <row r="4" customFormat="false" ht="16.75" hidden="false" customHeight="true" outlineLevel="0" collapsed="false">
      <c r="A4" s="29" t="s">
        <v>142</v>
      </c>
      <c r="B4" s="30" t="str">
        <f aca="false">'U-8 - NCA - Table 1'!A4</f>
        <v>{ "group": 366, "pos": 3 }</v>
      </c>
      <c r="C4" s="29" t="s">
        <v>142</v>
      </c>
      <c r="D4" s="31" t="n">
        <v>0</v>
      </c>
      <c r="E4" s="31" t="n">
        <v>0</v>
      </c>
      <c r="F4" s="31" t="n">
        <v>0</v>
      </c>
      <c r="G4" s="31" t="n">
        <f aca="false">'U-8 - NCA - Table 5'!C4+'U-8 - NCA - Table 5'!E9+'U-8 - NCA - Table 5'!C18</f>
        <v>10</v>
      </c>
      <c r="H4" s="31" t="n">
        <f aca="false">'U-8 - NCA - Table 5'!E4+'U-8 - NCA - Table 5'!C9+'U-8 - NCA - Table 5'!E18</f>
        <v>8</v>
      </c>
      <c r="I4" s="31" t="n">
        <f aca="false">G4-H4</f>
        <v>2</v>
      </c>
      <c r="J4" s="31" t="n">
        <f aca="false">D4*3+E4</f>
        <v>0</v>
      </c>
    </row>
    <row r="5" customFormat="false" ht="16.75" hidden="false" customHeight="true" outlineLevel="0" collapsed="false">
      <c r="A5" s="29" t="s">
        <v>142</v>
      </c>
      <c r="B5" s="30" t="str">
        <f aca="false">'U-8 - NCA - Table 1'!A5</f>
        <v>{ "group": 366, "pos": 4 }</v>
      </c>
      <c r="C5" s="29" t="s">
        <v>142</v>
      </c>
      <c r="D5" s="31" t="n">
        <v>0</v>
      </c>
      <c r="E5" s="31" t="n">
        <v>0</v>
      </c>
      <c r="F5" s="31" t="n">
        <v>0</v>
      </c>
      <c r="G5" s="31" t="n">
        <f aca="false">'U-8 - NCA - Table 5'!E4+'U-8 - NCA - Table 5'!E10+'U-8 - NCA - Table 5'!C17</f>
        <v>0</v>
      </c>
      <c r="H5" s="31" t="n">
        <f aca="false">'U-8 - NCA - Table 5'!C4+'U-8 - NCA - Table 5'!C10+'U-8 - NCA - Table 5'!E17</f>
        <v>9</v>
      </c>
      <c r="I5" s="31" t="n">
        <f aca="false">G5-H5</f>
        <v>-9</v>
      </c>
      <c r="J5" s="31" t="n">
        <f aca="false">D5*3+E5</f>
        <v>0</v>
      </c>
    </row>
    <row r="6" customFormat="false" ht="13.75" hidden="false" customHeight="true" outlineLevel="0" collapsed="false">
      <c r="A6" s="2"/>
      <c r="B6" s="3"/>
      <c r="C6" s="3"/>
      <c r="D6" s="3"/>
      <c r="E6" s="3"/>
      <c r="F6" s="3"/>
      <c r="G6" s="3"/>
      <c r="H6" s="3"/>
      <c r="I6" s="3"/>
      <c r="J6" s="4"/>
    </row>
    <row r="7" customFormat="false" ht="13.75" hidden="false" customHeight="true" outlineLevel="0" collapsed="false">
      <c r="A7" s="5"/>
      <c r="B7" s="6"/>
      <c r="C7" s="6"/>
      <c r="D7" s="6"/>
      <c r="E7" s="6"/>
      <c r="F7" s="6"/>
      <c r="G7" s="6"/>
      <c r="H7" s="6"/>
      <c r="I7" s="6"/>
      <c r="J7" s="7"/>
    </row>
    <row r="8" customFormat="false" ht="13.75" hidden="false" customHeight="true" outlineLevel="0" collapsed="false">
      <c r="A8" s="5"/>
      <c r="B8" s="6"/>
      <c r="C8" s="6"/>
      <c r="D8" s="6"/>
      <c r="E8" s="6"/>
      <c r="F8" s="6"/>
      <c r="G8" s="6"/>
      <c r="H8" s="6"/>
      <c r="I8" s="6"/>
      <c r="J8" s="7"/>
    </row>
    <row r="9" customFormat="false" ht="13.75" hidden="false" customHeight="true" outlineLevel="0" collapsed="false">
      <c r="A9" s="5"/>
      <c r="B9" s="6"/>
      <c r="C9" s="6"/>
      <c r="D9" s="6"/>
      <c r="E9" s="6"/>
      <c r="F9" s="6"/>
      <c r="G9" s="6"/>
      <c r="H9" s="6"/>
      <c r="I9" s="6"/>
      <c r="J9" s="7"/>
    </row>
    <row r="10" customFormat="false" ht="13.75" hidden="false" customHeight="true" outlineLevel="0" collapsed="false">
      <c r="A10" s="12"/>
      <c r="B10" s="19"/>
      <c r="C10" s="19"/>
      <c r="D10" s="19"/>
      <c r="E10" s="19"/>
      <c r="F10" s="19"/>
      <c r="G10" s="19"/>
      <c r="H10" s="19"/>
      <c r="I10" s="19"/>
      <c r="J10" s="16"/>
    </row>
  </sheetData>
  <printOptions headings="false" gridLines="false" gridLinesSet="true" horizontalCentered="false" verticalCentered="false"/>
  <pageMargins left="0" right="0" top="0" bottom="0.000694444444444442"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&amp;C&amp;12&amp;P</oddFooter>
  </headerFooter>
</worksheet>
</file>

<file path=docProps/app.xml><?xml version="1.0" encoding="utf-8"?>
<Properties xmlns="http://schemas.openxmlformats.org/officeDocument/2006/extended-properties" xmlns:vt="http://schemas.openxmlformats.org/officeDocument/2006/docPropsVTypes">
  <Template/>
  <TotalTime>4</TotalTime>
  <Application>LibreOffice/5.1.6.2$Linux_X86_64 LibreOffice_project/10m0$Build-2</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dc:description/>
  <dc:language>en-US</dc:language>
  <cp:lastModifiedBy/>
  <dcterms:modified xsi:type="dcterms:W3CDTF">2017-05-24T12:29:26Z</dcterms:modified>
  <cp:revision>1</cp:revision>
  <dc:subject/>
  <dc:title/>
</cp:coreProperties>
</file>